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 YEDEK\1 YEDEK\TEKLİFLER\2022 TEKLİFLER\"/>
    </mc:Choice>
  </mc:AlternateContent>
  <xr:revisionPtr revIDLastSave="0" documentId="13_ncr:1_{FB9DD50B-56F8-453C-938E-69A6F4929B7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" sheetId="4" r:id="rId1"/>
    <sheet name="2" sheetId="1" r:id="rId2"/>
    <sheet name="3" sheetId="2" r:id="rId3"/>
    <sheet name="4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" localSheetId="0" hidden="1">[1]TESİSAT!#REF!,[1]TESİSAT!#REF!</definedName>
    <definedName name="_" localSheetId="1" hidden="1">[1]TESİSAT!#REF!,[1]TESİSAT!#REF!</definedName>
    <definedName name="_" localSheetId="2" hidden="1">[1]TESİSAT!#REF!,[1]TESİSAT!#REF!</definedName>
    <definedName name="_" localSheetId="3" hidden="1">[1]TESİSAT!#REF!,[1]TESİSAT!#REF!</definedName>
    <definedName name="__" localSheetId="0" hidden="1">#REF!</definedName>
    <definedName name="__" localSheetId="1" hidden="1">#REF!</definedName>
    <definedName name="__" localSheetId="2" hidden="1">#REF!</definedName>
    <definedName name="__" localSheetId="3" hidden="1">#REF!</definedName>
    <definedName name="___" localSheetId="0" hidden="1">[1]TESİSAT!#REF!,[1]TESİSAT!#REF!</definedName>
    <definedName name="___" localSheetId="1" hidden="1">[1]TESİSAT!#REF!,[1]TESİSAT!#REF!</definedName>
    <definedName name="___" localSheetId="2" hidden="1">[1]TESİSAT!#REF!,[1]TESİSAT!#REF!</definedName>
    <definedName name="___" localSheetId="3" hidden="1">[1]TESİSAT!#REF!,[1]TESİSAT!#REF!</definedName>
    <definedName name="____" localSheetId="0" hidden="1">[1]TESİSAT!#REF!,[1]TESİSAT!#REF!</definedName>
    <definedName name="____" localSheetId="1" hidden="1">[1]TESİSAT!#REF!,[1]TESİSAT!#REF!</definedName>
    <definedName name="____" localSheetId="2" hidden="1">[1]TESİSAT!#REF!,[1]TESİSAT!#REF!</definedName>
    <definedName name="____" localSheetId="3" hidden="1">[1]TESİSAT!#REF!,[1]TESİSAT!#REF!</definedName>
    <definedName name="_______" localSheetId="0" hidden="1">[1]TESİSAT!#REF!,[1]TESİSAT!#REF!</definedName>
    <definedName name="_______" localSheetId="1" hidden="1">[1]TESİSAT!#REF!,[1]TESİSAT!#REF!</definedName>
    <definedName name="_______" localSheetId="2" hidden="1">[1]TESİSAT!#REF!,[1]TESİSAT!#REF!</definedName>
    <definedName name="_______" localSheetId="3" hidden="1">[1]TESİSAT!#REF!,[1]TESİSAT!#REF!</definedName>
    <definedName name="_____________________" localSheetId="0" hidden="1">[1]TESİSAT!#REF!,[1]TESİSAT!#REF!</definedName>
    <definedName name="_____________________" localSheetId="1" hidden="1">[1]TESİSAT!#REF!,[1]TESİSAT!#REF!</definedName>
    <definedName name="_____________________" localSheetId="2" hidden="1">[1]TESİSAT!#REF!,[1]TESİSAT!#REF!</definedName>
    <definedName name="_____________________" localSheetId="3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A" localSheetId="1" hidden="1">[4]Summary!#REF!</definedName>
    <definedName name="__123Graph_A" localSheetId="2" hidden="1">[4]Summary!#REF!</definedName>
    <definedName name="__123Graph_A" localSheetId="3" hidden="1">[4]Summary!#REF!</definedName>
    <definedName name="__123Graph_B" hidden="1">'[5]AOP Summary-2'!$C$2:$C$14</definedName>
    <definedName name="__123Graph_C" localSheetId="0" hidden="1">[6]sal!#REF!</definedName>
    <definedName name="__123Graph_C" localSheetId="1" hidden="1">[6]sal!#REF!</definedName>
    <definedName name="__123Graph_C" localSheetId="2" hidden="1">[6]sal!#REF!</definedName>
    <definedName name="__123Graph_C" localSheetId="3" hidden="1">[6]sal!#REF!</definedName>
    <definedName name="__123Graph_D" localSheetId="0" hidden="1">[6]sal!#REF!</definedName>
    <definedName name="__123Graph_D" localSheetId="1" hidden="1">[6]sal!#REF!</definedName>
    <definedName name="__123Graph_D" localSheetId="2" hidden="1">[6]sal!#REF!</definedName>
    <definedName name="__123Graph_D" localSheetId="3" hidden="1">[6]sal!#REF!</definedName>
    <definedName name="__123Graph_E" localSheetId="0" hidden="1">[7]LOB!#REF!</definedName>
    <definedName name="__123Graph_E" localSheetId="1" hidden="1">[7]LOB!#REF!</definedName>
    <definedName name="__123Graph_E" localSheetId="2" hidden="1">[7]LOB!#REF!</definedName>
    <definedName name="__123Graph_E" localSheetId="3" hidden="1">[7]LOB!#REF!</definedName>
    <definedName name="__123Graph_F" localSheetId="0" hidden="1">[7]LOB!#REF!</definedName>
    <definedName name="__123Graph_F" localSheetId="1" hidden="1">[7]LOB!#REF!</definedName>
    <definedName name="__123Graph_F" localSheetId="2" hidden="1">[7]LOB!#REF!</definedName>
    <definedName name="__123Graph_F" localSheetId="3" hidden="1">[7]LOB!#REF!</definedName>
    <definedName name="__123Graph_X" localSheetId="0" hidden="1">[4]Summary!#REF!</definedName>
    <definedName name="__123Graph_X" localSheetId="1" hidden="1">[4]Summary!#REF!</definedName>
    <definedName name="__123Graph_X" localSheetId="2" hidden="1">[4]Summary!#REF!</definedName>
    <definedName name="__123Graph_X" localSheetId="3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KEY2" localSheetId="1" hidden="1">#REF!</definedName>
    <definedName name="__KEY2" localSheetId="2" hidden="1">#REF!</definedName>
    <definedName name="__KEY2" localSheetId="3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._solv" localSheetId="1" hidden="1">[8]Sheet1!#REF!,[8]Sheet1!#REF!</definedName>
    <definedName name="_1_._solv" localSheetId="2" hidden="1">[8]Sheet1!#REF!,[8]Sheet1!#REF!</definedName>
    <definedName name="_1_._solv" localSheetId="3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_0___.0solv" localSheetId="1" hidden="1">[9]TESİSAT!#REF!,[9]TESİSAT!#REF!</definedName>
    <definedName name="_1_0___.0solv" localSheetId="2" hidden="1">[9]TESİSAT!#REF!,[9]TESİSAT!#REF!</definedName>
    <definedName name="_1_0___.0solv" localSheetId="3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._solv" localSheetId="1" hidden="1">[1]TESİSAT!#REF!,[1]TESİSAT!#REF!</definedName>
    <definedName name="_2_._solv" localSheetId="2" hidden="1">[1]TESİSAT!#REF!,[1]TESİSAT!#REF!</definedName>
    <definedName name="_2_._solv" localSheetId="3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_0___.0solv" localSheetId="1" hidden="1">[1]TESİSAT!#REF!,[1]TESİSAT!#REF!</definedName>
    <definedName name="_2_0___.0solv" localSheetId="2" hidden="1">[1]TESİSAT!#REF!,[1]TESİSAT!#REF!</definedName>
    <definedName name="_2_0___.0solv" localSheetId="3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B" localSheetId="1" hidden="1">[11]sal!#REF!</definedName>
    <definedName name="_234Graph_B" localSheetId="2" hidden="1">[11]sal!#REF!</definedName>
    <definedName name="_234Graph_B" localSheetId="3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234Graph_E" localSheetId="1" hidden="1">[11]sal!#REF!</definedName>
    <definedName name="_234Graph_E" localSheetId="2" hidden="1">[11]sal!#REF!</definedName>
    <definedName name="_234Graph_E" localSheetId="3" hidden="1">[11]sal!#REF!</definedName>
    <definedName name="_3__123Graph_BCHART_2" hidden="1">[3]Z!$T$180:$AH$180</definedName>
    <definedName name="_4_._solv" localSheetId="0" hidden="1">[1]TESİSAT!#REF!,[1]TESİSAT!#REF!</definedName>
    <definedName name="_4_._solv" localSheetId="1" hidden="1">[1]TESİSAT!#REF!,[1]TESİSAT!#REF!</definedName>
    <definedName name="_4_._solv" localSheetId="2" hidden="1">[1]TESİSAT!#REF!,[1]TESİSAT!#REF!</definedName>
    <definedName name="_4_._solv" localSheetId="3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5_0___.0solv" localSheetId="1" hidden="1">[1]TESİSAT!#REF!,[1]TESİSAT!#REF!</definedName>
    <definedName name="_5_0___.0solv" localSheetId="2" hidden="1">[1]TESİSAT!#REF!,[1]TESİSAT!#REF!</definedName>
    <definedName name="_5_0___.0solv" localSheetId="3" hidden="1">[1]TESİSAT!#REF!,[1]TESİSAT!#REF!</definedName>
    <definedName name="_8_0___.0solv" localSheetId="0" hidden="1">[1]TESİSAT!#REF!,[1]TESİSAT!#REF!</definedName>
    <definedName name="_8_0___.0solv" localSheetId="1" hidden="1">[1]TESİSAT!#REF!,[1]TESİSAT!#REF!</definedName>
    <definedName name="_8_0___.0solv" localSheetId="2" hidden="1">[1]TESİSAT!#REF!,[1]TESİSAT!#REF!</definedName>
    <definedName name="_8_0___.0solv" localSheetId="3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abc" localSheetId="1" hidden="1">[11]sal!#REF!</definedName>
    <definedName name="_abc" localSheetId="2" hidden="1">[11]sal!#REF!</definedName>
    <definedName name="_abc" localSheetId="3" hidden="1">[11]sal!#REF!</definedName>
    <definedName name="_Fill" localSheetId="0" hidden="1">#REF!</definedName>
    <definedName name="_Fill" localSheetId="1" hidden="1">#REF!</definedName>
    <definedName name="_Fill" localSheetId="2" hidden="1">#REF!</definedName>
    <definedName name="_Fill" localSheetId="3" hidden="1">#REF!</definedName>
    <definedName name="_Key1" localSheetId="0" hidden="1">#REF!</definedName>
    <definedName name="_Key1" localSheetId="1" hidden="1">#REF!</definedName>
    <definedName name="_Key1" localSheetId="2" hidden="1">#REF!</definedName>
    <definedName name="_Key1" localSheetId="3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egression_Y" localSheetId="1" hidden="1">#REF!</definedName>
    <definedName name="_Regression_Y" localSheetId="2" hidden="1">#REF!</definedName>
    <definedName name="_Regression_Y" localSheetId="3" hidden="1">#REF!</definedName>
    <definedName name="_RL1" hidden="1">'[10]AOP Summary-2'!$A$2:$A$14</definedName>
    <definedName name="_Sort" localSheetId="0" hidden="1">#REF!</definedName>
    <definedName name="_Sort" localSheetId="1" hidden="1">#REF!</definedName>
    <definedName name="_Sort" localSheetId="2" hidden="1">#REF!</definedName>
    <definedName name="_Sort" localSheetId="3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localSheetId="1" hidden="1">#REF!</definedName>
    <definedName name="_xlnm._FilterDatabase" localSheetId="2" hidden="1">#REF!</definedName>
    <definedName name="_xlnm._FilterDatabase" localSheetId="3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" localSheetId="1" hidden="1">#REF!</definedName>
    <definedName name="al" localSheetId="2" hidden="1">#REF!</definedName>
    <definedName name="al" localSheetId="3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olar2016" localSheetId="1">[12]YATAY1!#REF!</definedName>
    <definedName name="Dolar2016" localSheetId="2">[12]YATAY1!#REF!</definedName>
    <definedName name="Dolar2016" localSheetId="3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5" localSheetId="1">[12]YATAY1!#REF!</definedName>
    <definedName name="Euro2015" localSheetId="2">[12]YATAY1!#REF!</definedName>
    <definedName name="Euro2015" localSheetId="3">[12]YATAY1!#REF!</definedName>
    <definedName name="Euro2016" localSheetId="0">[12]YATAY1!#REF!</definedName>
    <definedName name="Euro2016" localSheetId="1">[12]YATAY1!#REF!</definedName>
    <definedName name="Euro2016" localSheetId="2">[12]YATAY1!#REF!</definedName>
    <definedName name="Euro2016" localSheetId="3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SF" localSheetId="1" hidden="1">#REF!</definedName>
    <definedName name="KSF" localSheetId="2" hidden="1">#REF!</definedName>
    <definedName name="KSF" localSheetId="3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B" localSheetId="1" hidden="1">[11]sal!#REF!</definedName>
    <definedName name="RL2B" localSheetId="2" hidden="1">[11]sal!#REF!</definedName>
    <definedName name="RL2B" localSheetId="3" hidden="1">[11]sal!#REF!</definedName>
    <definedName name="RL2D" localSheetId="0" hidden="1">[11]sal!#REF!</definedName>
    <definedName name="RL2D" localSheetId="1" hidden="1">[11]sal!#REF!</definedName>
    <definedName name="RL2D" localSheetId="2" hidden="1">[11]sal!#REF!</definedName>
    <definedName name="RL2D" localSheetId="3" hidden="1">[11]sal!#REF!</definedName>
    <definedName name="RL2F" localSheetId="0" hidden="1">[13]LOB!#REF!</definedName>
    <definedName name="RL2F" localSheetId="1" hidden="1">[13]LOB!#REF!</definedName>
    <definedName name="RL2F" localSheetId="2" hidden="1">[13]LOB!#REF!</definedName>
    <definedName name="RL2F" localSheetId="3" hidden="1">[13]LOB!#REF!</definedName>
    <definedName name="RL2G" localSheetId="0" hidden="1">[13]LOB!#REF!</definedName>
    <definedName name="RL2G" localSheetId="1" hidden="1">[13]LOB!#REF!</definedName>
    <definedName name="RL2G" localSheetId="2" hidden="1">[13]LOB!#REF!</definedName>
    <definedName name="RL2G" localSheetId="3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adj" localSheetId="1" hidden="1">[8]Sheet1!#REF!,[8]Sheet1!#REF!</definedName>
    <definedName name="solver_adj" localSheetId="2" hidden="1">[8]Sheet1!#REF!,[8]Sheet1!#REF!</definedName>
    <definedName name="solver_adj" localSheetId="3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mp" localSheetId="1" hidden="1">[8]Sheet1!#REF!,[8]Sheet1!#REF!</definedName>
    <definedName name="solver_tmp" localSheetId="2" hidden="1">[8]Sheet1!#REF!,[8]Sheet1!#REF!</definedName>
    <definedName name="solver_tmp" localSheetId="3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ORT1" localSheetId="1" hidden="1">#REF!</definedName>
    <definedName name="SORT1" localSheetId="2" hidden="1">#REF!</definedName>
    <definedName name="SORT1" localSheetId="3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susan" localSheetId="1" hidden="1">[15]sal!#REF!</definedName>
    <definedName name="susan" localSheetId="2" hidden="1">[15]sal!#REF!</definedName>
    <definedName name="susan" localSheetId="3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'1'!$A$1:$M$47</definedName>
    <definedName name="_xlnm.Print_Area" localSheetId="1">'2'!$A$1:$M$47</definedName>
    <definedName name="_xlnm.Print_Area" localSheetId="2">'3'!$A$1:$M$47</definedName>
    <definedName name="_xlnm.Print_Area" localSheetId="3">'4'!$A$1:$M$47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3" i="3" l="1"/>
  <c r="M24" i="3"/>
  <c r="M25" i="3"/>
  <c r="M26" i="3"/>
  <c r="M27" i="3"/>
  <c r="M28" i="3"/>
  <c r="M29" i="3"/>
  <c r="M30" i="3"/>
  <c r="M28" i="1"/>
  <c r="M28" i="4"/>
  <c r="M28" i="2"/>
  <c r="M24" i="2"/>
  <c r="M25" i="2"/>
  <c r="M26" i="2"/>
  <c r="M27" i="2"/>
  <c r="M29" i="2"/>
  <c r="M24" i="1"/>
  <c r="M25" i="1"/>
  <c r="M26" i="1"/>
  <c r="M27" i="1"/>
  <c r="M29" i="1"/>
  <c r="M24" i="4"/>
  <c r="M25" i="4"/>
  <c r="M26" i="4"/>
  <c r="M27" i="4"/>
  <c r="M29" i="4"/>
  <c r="M30" i="4"/>
  <c r="M23" i="4"/>
  <c r="M22" i="4"/>
  <c r="M21" i="4"/>
  <c r="M20" i="4"/>
  <c r="M19" i="4"/>
  <c r="M18" i="4"/>
  <c r="L13" i="4"/>
  <c r="M22" i="3"/>
  <c r="M21" i="3"/>
  <c r="M20" i="3"/>
  <c r="M19" i="3"/>
  <c r="M18" i="3"/>
  <c r="L13" i="3"/>
  <c r="M30" i="2"/>
  <c r="M23" i="2"/>
  <c r="M22" i="2"/>
  <c r="M21" i="2"/>
  <c r="M20" i="2"/>
  <c r="M19" i="2"/>
  <c r="M18" i="2"/>
  <c r="L13" i="2"/>
  <c r="M30" i="1"/>
  <c r="M23" i="1"/>
  <c r="M22" i="1"/>
  <c r="M18" i="1"/>
  <c r="M19" i="1"/>
  <c r="M20" i="1"/>
  <c r="M21" i="1"/>
  <c r="M32" i="3" l="1"/>
  <c r="M33" i="3" s="1"/>
  <c r="M34" i="3" s="1"/>
  <c r="M32" i="2"/>
  <c r="M33" i="2" s="1"/>
  <c r="M34" i="2" s="1"/>
  <c r="M32" i="4"/>
  <c r="M33" i="4" s="1"/>
  <c r="M34" i="4" s="1"/>
  <c r="L13" i="1"/>
  <c r="M32" i="1" l="1"/>
  <c r="M33" i="1" s="1"/>
  <c r="M34" i="1" s="1"/>
</calcChain>
</file>

<file path=xl/sharedStrings.xml><?xml version="1.0" encoding="utf-8"?>
<sst xmlns="http://schemas.openxmlformats.org/spreadsheetml/2006/main" count="186" uniqueCount="60">
  <si>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</si>
  <si>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</si>
  <si>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</si>
  <si>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</si>
  <si>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</si>
  <si>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</si>
  <si>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</si>
  <si>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</si>
  <si>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</si>
  <si>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</si>
  <si>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</si>
  <si>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</si>
  <si>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</si>
  <si>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</si>
  <si>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</si>
  <si>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</si>
  <si>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</si>
  <si>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</si>
  <si>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</si>
  <si>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</si>
  <si>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</si>
  <si>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</si>
  <si>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</si>
  <si>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</si>
  <si>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</si>
  <si>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</si>
  <si>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</si>
  <si>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</si>
  <si>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</si>
  <si>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</si>
  <si>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</si>
  <si>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</si>
  <si>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Metre</t>
  </si>
  <si>
    <t>Adet</t>
  </si>
  <si>
    <t>GALVANİZ YUVARLAK BORU DİRSEK</t>
  </si>
  <si>
    <t>GALVANİZ YUVARLAK BORU S DİRSEK</t>
  </si>
  <si>
    <t>GALVANİZ YUVARLAK BORU KELEPÇESİ</t>
  </si>
  <si>
    <t>GALVANİZ KÖŞELİ BORU DİRSEK</t>
  </si>
  <si>
    <t>GALVANİZ KÖŞELİ BORU S DİRSEK</t>
  </si>
  <si>
    <t>GALVANİZ KÖŞELİ BORU KELEPÇESİ</t>
  </si>
  <si>
    <t>3009 KÖŞELİ BALKON GİDER APARATI TEKLİ</t>
  </si>
  <si>
    <t>3009 KÖŞELİ BALKON GİDER APARATI ÇİFTLİ</t>
  </si>
  <si>
    <t>3009 KÖŞELİ BORU DİRSEK</t>
  </si>
  <si>
    <t>3009 KÖŞELİ BORU S DİRSEK</t>
  </si>
  <si>
    <t>3009 KÖŞELİ BORU KELEPÇESİ</t>
  </si>
  <si>
    <t>GALVANİZ YUVARLAK OLUK 0,50 mm</t>
  </si>
  <si>
    <t>GALVANİZ OLUK YAN KAPAK</t>
  </si>
  <si>
    <t>GALVANİZ OLUK KANCASI</t>
  </si>
  <si>
    <t>GALVANİZ İNİŞ HAZNE</t>
  </si>
  <si>
    <t>GALVANİZ KÖŞELİ BALKON GİDER APARATI TEKLİ</t>
  </si>
  <si>
    <t>GALVANİZ KÖŞELİ BALKON GİDER APARATI ÇİFTLİ</t>
  </si>
  <si>
    <t>GALVANİZ YUVARLAK BORU 2,5 METRELİ 750 ADET</t>
  </si>
  <si>
    <t>GALVANİZ BALKON GİDER APARATI YUVARLAK TEKLİ</t>
  </si>
  <si>
    <t>GALVANİZ BALKON GİDER APARATI YUVARLAK ÇİFTLİ</t>
  </si>
  <si>
    <t>GALVANİZ KÖŞELİ BORU 2,5 METRELİ 750 ADET</t>
  </si>
  <si>
    <t>3009 KÖŞELİ BORU 2,5 METRELİ 750 ADET</t>
  </si>
  <si>
    <t>GALVANİZ KÖŞE YÖN DİRSEK 0,50 mm</t>
  </si>
  <si>
    <t>*Nakliye alıcıya aittir.</t>
  </si>
  <si>
    <t>İNOX KOMPANSATÖR</t>
  </si>
  <si>
    <t>MUHAMMET BEY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</si>
</sst>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sz val="9"/>
      <color theme="1"/>
      <name val="Times New Roman"/>
      <family val="1"/>
      <charset val="162"/>
    </font>
    <font>
      <sz val="8"/>
      <name val="Calibri"/>
      <family val="2"/>
      <charset val="162"/>
      <scheme val="minor"/>
    </font>
    <font>
      <sz val="11"/>
      <name val="Times New Roman"/>
      <family val="1"/>
      <charset val="162"/>
    </font>
    <font>
      <b/>
      <sz val="1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4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on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 applyAlignment="1"/>
    <xf numFmtId="0" fontId="3" fillId="2" borderId="0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3" fillId="2" borderId="0" xfId="0" applyFont="1" applyFill="1" applyAlignment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ont="1" applyFill="1" applyBorder="1" applyAlignment="1">
      <alignment vertical="center"/>
    </xf>
    <xf numFmtId="167" fontId="0" fillId="2" borderId="3" xfId="0" applyNumberFormat="1" applyFont="1" applyFill="1" applyBorder="1" applyAlignment="1">
      <alignment vertic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 applyBorder="1" applyAlignment="1"/>
    <xf numFmtId="0" fontId="8" fillId="2" borderId="6" xfId="0" applyFont="1" applyFill="1" applyBorder="1" applyAlignment="1"/>
    <xf numFmtId="0" fontId="8" fillId="2" borderId="7" xfId="0" applyFont="1" applyFill="1" applyBorder="1" applyAlignment="1"/>
    <xf numFmtId="0" fontId="8" fillId="2" borderId="8" xfId="0" applyFont="1" applyFill="1" applyBorder="1" applyAlignment="1"/>
    <xf numFmtId="0" fontId="8" fillId="2" borderId="9" xfId="0" applyFont="1" applyFill="1" applyBorder="1" applyAlignment="1"/>
    <xf numFmtId="0" fontId="8" fillId="2" borderId="10" xfId="0" applyFont="1" applyFill="1" applyBorder="1" applyAlignment="1"/>
    <xf numFmtId="0" fontId="8" fillId="2" borderId="11" xfId="0" applyFont="1" applyFill="1" applyBorder="1" applyAlignment="1"/>
    <xf numFmtId="0" fontId="8" fillId="2" borderId="5" xfId="0" applyFont="1" applyFill="1" applyBorder="1" applyAlignment="1"/>
    <xf numFmtId="0" fontId="8" fillId="2" borderId="12" xfId="0" applyFont="1" applyFill="1" applyBorder="1" applyAlignment="1"/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0" xfId="0" applyFont="1" applyFill="1" applyAlignment="1">
      <alignment horizontal="left" vertical="top" wrapText="1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167" fontId="0" fillId="2" borderId="3" xfId="0" applyNumberFormat="1" applyFont="1" applyFill="1" applyBorder="1" applyAlignment="1">
      <alignment horizontal="center" vertical="center"/>
    </xf>
    <xf numFmtId="0" fontId="65" fillId="2" borderId="3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65" fillId="2" borderId="2" xfId="0" applyFont="1" applyFill="1" applyBorder="1" applyAlignment="1">
      <alignment horizontal="left" vertical="center" wrapText="1"/>
    </xf>
    <xf numFmtId="167" fontId="0" fillId="2" borderId="2" xfId="0" applyNumberFormat="1" applyFon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65" fillId="2" borderId="3" xfId="0" applyFont="1" applyFill="1" applyBorder="1" applyAlignment="1">
      <alignment horizontal="left" vertical="center"/>
    </xf>
    <xf numFmtId="167" fontId="0" fillId="2" borderId="3" xfId="0" applyNumberFormat="1" applyFon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  <xf numFmtId="0" fontId="27" fillId="2" borderId="0" xfId="0" applyFont="1" applyFill="1"/>
    <xf numFmtId="0" fontId="67" fillId="2" borderId="0" xfId="0" applyFont="1" applyFill="1"/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24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2" name="6 Resim">
          <a:extLst>
            <a:ext uri="{FF2B5EF4-FFF2-40B4-BE49-F238E27FC236}">
              <a16:creationId xmlns:a16="http://schemas.microsoft.com/office/drawing/2014/main" id="{07EEE465-7DB9-489F-A2BF-D07C5BF8CD69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2" name="6 Resim">
          <a:extLst>
            <a:ext uri="{FF2B5EF4-FFF2-40B4-BE49-F238E27FC236}">
              <a16:creationId xmlns:a16="http://schemas.microsoft.com/office/drawing/2014/main" id="{7C7E414D-1287-4DCD-AAB1-3E07CDD4FDE8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2" name="6 Resim">
          <a:extLst>
            <a:ext uri="{FF2B5EF4-FFF2-40B4-BE49-F238E27FC236}">
              <a16:creationId xmlns:a16="http://schemas.microsoft.com/office/drawing/2014/main" id="{B5187037-542F-4401-845F-72BF0773E846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bilgi@basariedge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bilgi@basariedge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C2B107-0063-4002-AC30-4F3C6964046E}">
  <dimension ref="A1:P47"/>
  <sheetViews>
    <sheetView tabSelected="1" view="pageBreakPreview" zoomScaleNormal="100" zoomScaleSheetLayoutView="100" workbookViewId="0">
      <selection activeCell="C16" sqref="C16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13" ht="15" customHeight="1">
      <c r="G1" s="2"/>
      <c r="H1" s="62"/>
      <c r="I1" s="62"/>
      <c r="J1" s="56"/>
      <c r="K1" s="4"/>
      <c r="L1" s="63"/>
      <c r="M1" s="63"/>
    </row>
    <row r="2" spans="1:13" ht="15" customHeight="1">
      <c r="G2" s="27"/>
      <c r="H2" s="28" t="s">
        <v>21</v>
      </c>
      <c r="I2" s="62" t="s">
        <v>22</v>
      </c>
      <c r="J2" s="62"/>
      <c r="K2" s="62"/>
      <c r="L2" s="62"/>
      <c r="M2" s="6"/>
    </row>
    <row r="3" spans="1:13" ht="15" customHeight="1">
      <c r="G3" s="6"/>
      <c r="H3" s="6"/>
      <c r="I3" s="65" t="s">
        <v>23</v>
      </c>
      <c r="J3" s="65"/>
      <c r="K3" s="65"/>
      <c r="L3" s="63" t="s">
        <v>19</v>
      </c>
      <c r="M3" s="63"/>
    </row>
    <row r="4" spans="1:13" ht="9.9499999999999993" customHeight="1">
      <c r="I4" s="6"/>
      <c r="J4" s="6"/>
      <c r="K4" s="7"/>
      <c r="L4" s="63"/>
      <c r="M4" s="63"/>
    </row>
    <row r="5" spans="1:13" ht="15" customHeight="1">
      <c r="H5" s="28" t="s">
        <v>0</v>
      </c>
      <c r="I5" s="62" t="s">
        <v>24</v>
      </c>
      <c r="J5" s="62"/>
      <c r="K5" s="62"/>
      <c r="L5" s="63"/>
      <c r="M5" s="63"/>
    </row>
    <row r="6" spans="1:13" ht="15" customHeight="1">
      <c r="A6" s="64"/>
      <c r="B6" s="64"/>
      <c r="C6" s="64"/>
      <c r="D6" s="64"/>
      <c r="E6" s="64"/>
      <c r="F6" s="8"/>
      <c r="G6" s="29"/>
      <c r="H6" s="28" t="s">
        <v>1</v>
      </c>
      <c r="I6" s="62" t="s">
        <v>25</v>
      </c>
      <c r="J6" s="62"/>
      <c r="K6" s="62"/>
      <c r="L6" s="29"/>
      <c r="M6" s="29"/>
    </row>
    <row r="7" spans="1:13" ht="15" customHeight="1">
      <c r="A7" s="64"/>
      <c r="B7" s="64"/>
      <c r="C7" s="64"/>
      <c r="D7" s="64"/>
      <c r="E7" s="64"/>
      <c r="F7" s="8"/>
      <c r="G7" s="29"/>
      <c r="H7" s="28" t="s">
        <v>27</v>
      </c>
      <c r="I7" s="62" t="s">
        <v>28</v>
      </c>
      <c r="J7" s="62"/>
      <c r="K7" s="62"/>
      <c r="L7" s="29"/>
      <c r="M7" s="29"/>
    </row>
    <row r="8" spans="1:13" ht="15" customHeight="1">
      <c r="A8" s="64"/>
      <c r="B8" s="64"/>
      <c r="C8" s="64"/>
      <c r="D8" s="64"/>
      <c r="E8" s="64"/>
      <c r="F8" s="8"/>
      <c r="G8" s="9"/>
      <c r="H8" s="30" t="s">
        <v>20</v>
      </c>
      <c r="I8" s="82" t="s">
        <v>30</v>
      </c>
      <c r="J8" s="83"/>
      <c r="K8" s="83"/>
      <c r="L8" s="83"/>
      <c r="M8" s="83"/>
    </row>
    <row r="9" spans="1:13" ht="15" customHeight="1">
      <c r="A9" s="10"/>
      <c r="B9" s="10"/>
      <c r="C9" s="10"/>
      <c r="D9" s="10"/>
      <c r="E9" s="10"/>
      <c r="F9" s="8"/>
      <c r="G9" s="9"/>
      <c r="H9" s="9"/>
      <c r="I9" s="82" t="s">
        <v>26</v>
      </c>
      <c r="J9" s="83"/>
      <c r="K9" s="83"/>
      <c r="L9" s="83"/>
      <c r="M9" s="83"/>
    </row>
    <row r="10" spans="1:13" ht="9.9499999999999993" customHeight="1">
      <c r="A10" s="10"/>
      <c r="B10" s="10"/>
      <c r="C10" s="10"/>
      <c r="D10" s="10"/>
      <c r="E10" s="10"/>
      <c r="F10" s="8"/>
      <c r="G10" s="9"/>
      <c r="H10" s="9"/>
      <c r="I10" s="57"/>
      <c r="J10" s="58"/>
      <c r="K10" s="58"/>
      <c r="L10" s="58"/>
      <c r="M10" s="58"/>
    </row>
    <row r="11" spans="1:13" ht="15.75">
      <c r="A11" s="68" t="s">
        <v>2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</row>
    <row r="12" spans="1:13" ht="5.0999999999999996" customHeight="1">
      <c r="A12" s="51"/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</row>
    <row r="13" spans="1:13">
      <c r="A13" s="69" t="s">
        <v>3</v>
      </c>
      <c r="B13" s="69"/>
      <c r="C13" s="1" t="s">
        <v>58</v>
      </c>
      <c r="J13" s="70" t="s">
        <v>4</v>
      </c>
      <c r="K13" s="70"/>
      <c r="L13" s="71">
        <f ca="1">TODAY()</f>
        <v>44646</v>
      </c>
      <c r="M13" s="63"/>
    </row>
    <row r="14" spans="1:13" ht="5.0999999999999996" customHeight="1">
      <c r="A14" s="52"/>
      <c r="B14" s="52"/>
      <c r="J14" s="54"/>
      <c r="K14" s="54"/>
      <c r="L14" s="55"/>
      <c r="M14" s="53"/>
    </row>
    <row r="15" spans="1:13">
      <c r="A15" s="69" t="s">
        <v>5</v>
      </c>
      <c r="B15" s="69"/>
      <c r="C15" s="63" t="s">
        <v>59</v>
      </c>
      <c r="D15" s="63"/>
      <c r="E15" s="63"/>
      <c r="F15" s="63"/>
      <c r="G15" s="63"/>
      <c r="J15" s="70" t="s">
        <v>6</v>
      </c>
      <c r="K15" s="70"/>
      <c r="L15" s="63"/>
      <c r="M15" s="63"/>
    </row>
    <row r="16" spans="1:13" ht="9.9499999999999993" customHeight="1"/>
    <row r="17" spans="1:16">
      <c r="A17" s="11" t="s">
        <v>7</v>
      </c>
      <c r="B17" s="72" t="s">
        <v>8</v>
      </c>
      <c r="C17" s="72"/>
      <c r="D17" s="72"/>
      <c r="E17" s="72"/>
      <c r="F17" s="72"/>
      <c r="G17" s="72"/>
      <c r="H17" s="72"/>
      <c r="I17" s="12" t="s">
        <v>9</v>
      </c>
      <c r="J17" s="50" t="s">
        <v>10</v>
      </c>
      <c r="K17" s="12" t="s">
        <v>11</v>
      </c>
      <c r="L17" s="12"/>
      <c r="M17" s="50" t="s">
        <v>12</v>
      </c>
    </row>
    <row r="18" spans="1:16" ht="24.95" customHeight="1" thickBot="1">
      <c r="A18" s="32">
        <v>1</v>
      </c>
      <c r="B18" s="66" t="s">
        <v>51</v>
      </c>
      <c r="C18" s="66"/>
      <c r="D18" s="66"/>
      <c r="E18" s="66"/>
      <c r="F18" s="66"/>
      <c r="G18" s="66"/>
      <c r="H18" s="66"/>
      <c r="I18" s="32">
        <v>1875</v>
      </c>
      <c r="J18" s="32" t="s">
        <v>32</v>
      </c>
      <c r="K18" s="67">
        <v>29.9</v>
      </c>
      <c r="L18" s="67"/>
      <c r="M18" s="33">
        <f>SUM(I18*K18)</f>
        <v>56062.5</v>
      </c>
      <c r="O18" s="61"/>
      <c r="P18" s="61"/>
    </row>
    <row r="19" spans="1:16" ht="24.95" customHeight="1" thickBot="1">
      <c r="A19" s="31">
        <v>2</v>
      </c>
      <c r="B19" s="60" t="s">
        <v>52</v>
      </c>
      <c r="C19" s="60"/>
      <c r="D19" s="60"/>
      <c r="E19" s="60"/>
      <c r="F19" s="60"/>
      <c r="G19" s="60"/>
      <c r="H19" s="60"/>
      <c r="I19" s="31">
        <v>150</v>
      </c>
      <c r="J19" s="31" t="s">
        <v>33</v>
      </c>
      <c r="K19" s="59">
        <v>14</v>
      </c>
      <c r="L19" s="59"/>
      <c r="M19" s="34">
        <f>SUM(I19*K19)</f>
        <v>2100</v>
      </c>
    </row>
    <row r="20" spans="1:16" ht="24.95" customHeight="1" thickBot="1">
      <c r="A20" s="31">
        <v>3</v>
      </c>
      <c r="B20" s="60" t="s">
        <v>53</v>
      </c>
      <c r="C20" s="60"/>
      <c r="D20" s="60"/>
      <c r="E20" s="60"/>
      <c r="F20" s="60"/>
      <c r="G20" s="60"/>
      <c r="H20" s="60"/>
      <c r="I20" s="31">
        <v>50</v>
      </c>
      <c r="J20" s="31" t="s">
        <v>33</v>
      </c>
      <c r="K20" s="59">
        <v>18</v>
      </c>
      <c r="L20" s="59"/>
      <c r="M20" s="34">
        <f t="shared" ref="M20:M30" si="0">SUM(I20*K20)</f>
        <v>900</v>
      </c>
    </row>
    <row r="21" spans="1:16" ht="24.95" customHeight="1" thickBot="1">
      <c r="A21" s="31">
        <v>4</v>
      </c>
      <c r="B21" s="60" t="s">
        <v>34</v>
      </c>
      <c r="C21" s="60"/>
      <c r="D21" s="60"/>
      <c r="E21" s="60"/>
      <c r="F21" s="60"/>
      <c r="G21" s="60"/>
      <c r="H21" s="60"/>
      <c r="I21" s="31">
        <v>300</v>
      </c>
      <c r="J21" s="31" t="s">
        <v>33</v>
      </c>
      <c r="K21" s="59">
        <v>15</v>
      </c>
      <c r="L21" s="59"/>
      <c r="M21" s="34">
        <f t="shared" si="0"/>
        <v>4500</v>
      </c>
    </row>
    <row r="22" spans="1:16" ht="24.95" customHeight="1" thickBot="1">
      <c r="A22" s="31">
        <v>5</v>
      </c>
      <c r="B22" s="73" t="s">
        <v>35</v>
      </c>
      <c r="C22" s="73"/>
      <c r="D22" s="73"/>
      <c r="E22" s="73"/>
      <c r="F22" s="73"/>
      <c r="G22" s="73"/>
      <c r="H22" s="73"/>
      <c r="I22" s="31">
        <v>250</v>
      </c>
      <c r="J22" s="31" t="s">
        <v>33</v>
      </c>
      <c r="K22" s="59">
        <v>15.5</v>
      </c>
      <c r="L22" s="59"/>
      <c r="M22" s="34">
        <f t="shared" si="0"/>
        <v>3875</v>
      </c>
    </row>
    <row r="23" spans="1:16" ht="24.95" customHeight="1" thickBot="1">
      <c r="A23" s="31">
        <v>6</v>
      </c>
      <c r="B23" s="73" t="s">
        <v>36</v>
      </c>
      <c r="C23" s="73"/>
      <c r="D23" s="73"/>
      <c r="E23" s="73"/>
      <c r="F23" s="73"/>
      <c r="G23" s="73"/>
      <c r="H23" s="73"/>
      <c r="I23" s="31">
        <v>1500</v>
      </c>
      <c r="J23" s="31" t="s">
        <v>33</v>
      </c>
      <c r="K23" s="59">
        <v>4.75</v>
      </c>
      <c r="L23" s="59"/>
      <c r="M23" s="34">
        <f t="shared" si="0"/>
        <v>7125</v>
      </c>
    </row>
    <row r="24" spans="1:16" ht="24.95" customHeight="1" thickBot="1">
      <c r="A24" s="31">
        <v>7</v>
      </c>
      <c r="B24" s="73"/>
      <c r="C24" s="73"/>
      <c r="D24" s="73"/>
      <c r="E24" s="73"/>
      <c r="F24" s="73"/>
      <c r="G24" s="73"/>
      <c r="H24" s="73"/>
      <c r="I24" s="31"/>
      <c r="J24" s="31"/>
      <c r="K24" s="59"/>
      <c r="L24" s="59"/>
      <c r="M24" s="34">
        <f t="shared" si="0"/>
        <v>0</v>
      </c>
    </row>
    <row r="25" spans="1:16" ht="24.95" customHeight="1" thickBot="1">
      <c r="A25" s="31">
        <v>8</v>
      </c>
      <c r="B25" s="73"/>
      <c r="C25" s="73"/>
      <c r="D25" s="73"/>
      <c r="E25" s="73"/>
      <c r="F25" s="73"/>
      <c r="G25" s="73"/>
      <c r="H25" s="73"/>
      <c r="I25" s="31"/>
      <c r="J25" s="31"/>
      <c r="K25" s="59"/>
      <c r="L25" s="59"/>
      <c r="M25" s="34">
        <f t="shared" si="0"/>
        <v>0</v>
      </c>
    </row>
    <row r="26" spans="1:16" ht="24.95" customHeight="1" thickBot="1">
      <c r="A26" s="31">
        <v>9</v>
      </c>
      <c r="B26" s="73"/>
      <c r="C26" s="73"/>
      <c r="D26" s="73"/>
      <c r="E26" s="73"/>
      <c r="F26" s="73"/>
      <c r="G26" s="73"/>
      <c r="H26" s="73"/>
      <c r="I26" s="31"/>
      <c r="J26" s="31"/>
      <c r="K26" s="59"/>
      <c r="L26" s="59"/>
      <c r="M26" s="34">
        <f t="shared" si="0"/>
        <v>0</v>
      </c>
    </row>
    <row r="27" spans="1:16" ht="24.95" customHeight="1" thickBot="1">
      <c r="A27" s="31">
        <v>10</v>
      </c>
      <c r="B27" s="73"/>
      <c r="C27" s="73"/>
      <c r="D27" s="73"/>
      <c r="E27" s="73"/>
      <c r="F27" s="73"/>
      <c r="G27" s="73"/>
      <c r="H27" s="73"/>
      <c r="I27" s="31"/>
      <c r="J27" s="31"/>
      <c r="K27" s="59"/>
      <c r="L27" s="59"/>
      <c r="M27" s="34">
        <f t="shared" si="0"/>
        <v>0</v>
      </c>
    </row>
    <row r="28" spans="1:16" ht="24.95" customHeight="1" thickBot="1">
      <c r="A28" s="31">
        <v>11</v>
      </c>
      <c r="B28" s="73"/>
      <c r="C28" s="73"/>
      <c r="D28" s="73"/>
      <c r="E28" s="73"/>
      <c r="F28" s="73"/>
      <c r="G28" s="73"/>
      <c r="H28" s="73"/>
      <c r="I28" s="31"/>
      <c r="J28" s="31"/>
      <c r="K28" s="59"/>
      <c r="L28" s="59"/>
      <c r="M28" s="34">
        <f t="shared" si="0"/>
        <v>0</v>
      </c>
    </row>
    <row r="29" spans="1:16" ht="24.95" customHeight="1" thickBot="1">
      <c r="A29" s="31">
        <v>12</v>
      </c>
      <c r="B29" s="73"/>
      <c r="C29" s="73"/>
      <c r="D29" s="73"/>
      <c r="E29" s="73"/>
      <c r="F29" s="73"/>
      <c r="G29" s="73"/>
      <c r="H29" s="73"/>
      <c r="I29" s="31"/>
      <c r="J29" s="31"/>
      <c r="K29" s="59"/>
      <c r="L29" s="59"/>
      <c r="M29" s="34">
        <f t="shared" si="0"/>
        <v>0</v>
      </c>
    </row>
    <row r="30" spans="1:16" ht="24.95" customHeight="1" thickBot="1">
      <c r="A30" s="31">
        <v>13</v>
      </c>
      <c r="B30" s="73"/>
      <c r="C30" s="73"/>
      <c r="D30" s="73"/>
      <c r="E30" s="73"/>
      <c r="F30" s="73"/>
      <c r="G30" s="73"/>
      <c r="H30" s="73"/>
      <c r="I30" s="31"/>
      <c r="J30" s="31"/>
      <c r="K30" s="59"/>
      <c r="L30" s="59"/>
      <c r="M30" s="34">
        <f t="shared" si="0"/>
        <v>0</v>
      </c>
    </row>
    <row r="31" spans="1:16" ht="9.9499999999999993" customHeight="1"/>
    <row r="32" spans="1:16" ht="15" customHeight="1" thickBot="1">
      <c r="J32" s="76" t="s">
        <v>13</v>
      </c>
      <c r="K32" s="76"/>
      <c r="L32" s="76"/>
      <c r="M32" s="15">
        <f>SUM(M18:M31)</f>
        <v>74562.5</v>
      </c>
    </row>
    <row r="33" spans="1:13" ht="15" customHeight="1" thickBot="1">
      <c r="J33" s="77" t="s">
        <v>14</v>
      </c>
      <c r="K33" s="77"/>
      <c r="L33" s="77"/>
      <c r="M33" s="16">
        <f>SUM(M32*0.18)</f>
        <v>13421.25</v>
      </c>
    </row>
    <row r="34" spans="1:13" ht="15" customHeight="1" thickBot="1">
      <c r="A34" s="78"/>
      <c r="B34" s="78"/>
      <c r="C34" s="78"/>
      <c r="D34" s="78"/>
      <c r="E34" s="78"/>
      <c r="F34" s="78"/>
      <c r="G34" s="78"/>
      <c r="H34" s="78"/>
      <c r="I34" s="78"/>
      <c r="J34" s="77" t="s">
        <v>15</v>
      </c>
      <c r="K34" s="77"/>
      <c r="L34" s="77"/>
      <c r="M34" s="16">
        <f>SUM(M32:M33)</f>
        <v>87983.75</v>
      </c>
    </row>
    <row r="35" spans="1:13" ht="15" customHeight="1">
      <c r="A35" s="2" t="s">
        <v>16</v>
      </c>
    </row>
    <row r="36" spans="1:13" ht="8.1" customHeight="1">
      <c r="A36" s="2"/>
    </row>
    <row r="37" spans="1:13" ht="24.95" customHeight="1">
      <c r="A37" s="79" t="s">
        <v>29</v>
      </c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</row>
    <row r="38" spans="1:13" ht="15" customHeight="1">
      <c r="A38" s="80" t="s">
        <v>31</v>
      </c>
      <c r="B38" s="80"/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0"/>
    </row>
    <row r="39" spans="1:13" ht="15" customHeight="1">
      <c r="A39" s="80" t="s">
        <v>57</v>
      </c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</row>
    <row r="40" spans="1:13" ht="15" customHeight="1"/>
    <row r="41" spans="1:13" ht="15" customHeight="1"/>
    <row r="42" spans="1:13" ht="15" customHeight="1">
      <c r="B42" s="75" t="s">
        <v>17</v>
      </c>
      <c r="C42" s="75"/>
      <c r="D42" s="75"/>
      <c r="J42" s="75" t="s">
        <v>18</v>
      </c>
      <c r="K42" s="75"/>
      <c r="L42" s="75"/>
      <c r="M42" s="75"/>
    </row>
    <row r="43" spans="1:13" ht="15" customHeight="1">
      <c r="A43" s="42"/>
      <c r="B43" s="43"/>
      <c r="C43" s="43"/>
      <c r="D43" s="43"/>
      <c r="E43" s="44"/>
      <c r="F43" s="17"/>
      <c r="H43" s="18"/>
      <c r="I43" s="18"/>
      <c r="J43" s="19"/>
      <c r="K43" s="20"/>
      <c r="L43" s="20"/>
      <c r="M43" s="21"/>
    </row>
    <row r="44" spans="1:13" ht="15" customHeight="1">
      <c r="A44" s="45"/>
      <c r="B44" s="41"/>
      <c r="C44" s="41"/>
      <c r="D44" s="41"/>
      <c r="E44" s="46"/>
      <c r="H44" s="18"/>
      <c r="I44" s="18"/>
      <c r="J44" s="22"/>
      <c r="K44" s="18"/>
      <c r="L44" s="18"/>
      <c r="M44" s="23"/>
    </row>
    <row r="45" spans="1:13" ht="15" customHeight="1">
      <c r="A45" s="45"/>
      <c r="B45" s="41"/>
      <c r="C45" s="41"/>
      <c r="D45" s="41"/>
      <c r="E45" s="46"/>
      <c r="H45" s="18"/>
      <c r="I45" s="18"/>
      <c r="J45" s="22"/>
      <c r="K45" s="18"/>
      <c r="L45" s="18"/>
      <c r="M45" s="23"/>
    </row>
    <row r="46" spans="1:13" ht="15" customHeight="1">
      <c r="A46" s="45"/>
      <c r="B46" s="41"/>
      <c r="C46" s="41"/>
      <c r="D46" s="41"/>
      <c r="E46" s="46"/>
      <c r="H46" s="18"/>
      <c r="I46" s="18"/>
      <c r="J46" s="22"/>
      <c r="K46" s="18"/>
      <c r="L46" s="18"/>
      <c r="M46" s="23"/>
    </row>
    <row r="47" spans="1:13" ht="15" customHeight="1">
      <c r="A47" s="47"/>
      <c r="B47" s="48"/>
      <c r="C47" s="48"/>
      <c r="D47" s="48"/>
      <c r="E47" s="49"/>
      <c r="H47" s="18"/>
      <c r="I47" s="18"/>
      <c r="J47" s="24"/>
      <c r="K47" s="25"/>
      <c r="L47" s="25"/>
      <c r="M47" s="26"/>
    </row>
  </sheetData>
  <mergeCells count="56">
    <mergeCell ref="B24:H24"/>
    <mergeCell ref="B25:H25"/>
    <mergeCell ref="K24:L24"/>
    <mergeCell ref="K25:L25"/>
    <mergeCell ref="B28:H28"/>
    <mergeCell ref="K28:L28"/>
    <mergeCell ref="A37:M37"/>
    <mergeCell ref="B42:D42"/>
    <mergeCell ref="J42:M42"/>
    <mergeCell ref="K30:L30"/>
    <mergeCell ref="B30:H30"/>
    <mergeCell ref="J32:L32"/>
    <mergeCell ref="J33:L33"/>
    <mergeCell ref="A34:I34"/>
    <mergeCell ref="J34:L34"/>
    <mergeCell ref="B26:H26"/>
    <mergeCell ref="K26:L26"/>
    <mergeCell ref="B27:H27"/>
    <mergeCell ref="K27:L27"/>
    <mergeCell ref="B29:H29"/>
    <mergeCell ref="K29:L29"/>
    <mergeCell ref="B23:H23"/>
    <mergeCell ref="K23:L23"/>
    <mergeCell ref="B20:H20"/>
    <mergeCell ref="K20:L20"/>
    <mergeCell ref="B21:H21"/>
    <mergeCell ref="K21:L21"/>
    <mergeCell ref="B22:H22"/>
    <mergeCell ref="K22:L22"/>
    <mergeCell ref="B17:H17"/>
    <mergeCell ref="B18:H18"/>
    <mergeCell ref="K18:L18"/>
    <mergeCell ref="O18:P18"/>
    <mergeCell ref="B19:H19"/>
    <mergeCell ref="K19:L19"/>
    <mergeCell ref="I9:M9"/>
    <mergeCell ref="A11:M11"/>
    <mergeCell ref="A13:B13"/>
    <mergeCell ref="J13:K13"/>
    <mergeCell ref="L13:M13"/>
    <mergeCell ref="A15:B15"/>
    <mergeCell ref="C15:G15"/>
    <mergeCell ref="J15:K15"/>
    <mergeCell ref="L15:M15"/>
    <mergeCell ref="I5:K5"/>
    <mergeCell ref="L5:M5"/>
    <mergeCell ref="A6:E8"/>
    <mergeCell ref="I6:K6"/>
    <mergeCell ref="I7:K7"/>
    <mergeCell ref="I8:M8"/>
    <mergeCell ref="H1:I1"/>
    <mergeCell ref="L1:M1"/>
    <mergeCell ref="I2:L2"/>
    <mergeCell ref="I3:K3"/>
    <mergeCell ref="L3:M3"/>
    <mergeCell ref="L4:M4"/>
  </mergeCells>
  <hyperlinks>
    <hyperlink ref="I8" r:id="rId1" xr:uid="{059092C8-CF25-4FD8-B973-1A7B1B5A9A15}"/>
  </hyperlinks>
  <pageMargins left="0.11811023622047245" right="0" top="0.15748031496062992" bottom="0.11811023622047245" header="0.11811023622047245" footer="0.11811023622047245"/>
  <pageSetup paperSize="9" scale="96" orientation="portrait" r:id="rId2"/>
  <headerFooter>
    <oddFooter>&amp;LKUVEYTTÜRK KATILIM BANKASI
BAŞARI METAL KENAN YILDIRIM
TR69 0020 5000 0089 7275 5000 01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7"/>
  <sheetViews>
    <sheetView view="pageBreakPreview" zoomScaleNormal="100" zoomScaleSheetLayoutView="100" workbookViewId="0">
      <selection activeCell="C16" sqref="C16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13" ht="15" customHeight="1">
      <c r="G1" s="2"/>
      <c r="H1" s="62"/>
      <c r="I1" s="62"/>
      <c r="J1" s="3"/>
      <c r="K1" s="4"/>
      <c r="L1" s="63"/>
      <c r="M1" s="63"/>
    </row>
    <row r="2" spans="1:13" ht="15" customHeight="1">
      <c r="G2" s="27"/>
      <c r="H2" s="28" t="s">
        <v>21</v>
      </c>
      <c r="I2" s="62" t="s">
        <v>22</v>
      </c>
      <c r="J2" s="62"/>
      <c r="K2" s="62"/>
      <c r="L2" s="62"/>
      <c r="M2" s="6"/>
    </row>
    <row r="3" spans="1:13" ht="15" customHeight="1">
      <c r="G3" s="6"/>
      <c r="H3" s="6"/>
      <c r="I3" s="65" t="s">
        <v>23</v>
      </c>
      <c r="J3" s="65"/>
      <c r="K3" s="65"/>
      <c r="L3" s="63" t="s">
        <v>19</v>
      </c>
      <c r="M3" s="63"/>
    </row>
    <row r="4" spans="1:13" ht="9.9499999999999993" customHeight="1">
      <c r="I4" s="6"/>
      <c r="J4" s="6"/>
      <c r="K4" s="7"/>
      <c r="L4" s="63"/>
      <c r="M4" s="63"/>
    </row>
    <row r="5" spans="1:13" ht="15" customHeight="1">
      <c r="H5" s="28" t="s">
        <v>0</v>
      </c>
      <c r="I5" s="62" t="s">
        <v>24</v>
      </c>
      <c r="J5" s="62"/>
      <c r="K5" s="62"/>
      <c r="L5" s="63"/>
      <c r="M5" s="63"/>
    </row>
    <row r="6" spans="1:13" ht="15" customHeight="1">
      <c r="A6" s="64"/>
      <c r="B6" s="64"/>
      <c r="C6" s="64"/>
      <c r="D6" s="64"/>
      <c r="E6" s="64"/>
      <c r="F6" s="8"/>
      <c r="G6" s="29"/>
      <c r="H6" s="28" t="s">
        <v>1</v>
      </c>
      <c r="I6" s="62" t="s">
        <v>25</v>
      </c>
      <c r="J6" s="62"/>
      <c r="K6" s="62"/>
      <c r="L6" s="29"/>
      <c r="M6" s="29"/>
    </row>
    <row r="7" spans="1:13" ht="15" customHeight="1">
      <c r="A7" s="64"/>
      <c r="B7" s="64"/>
      <c r="C7" s="64"/>
      <c r="D7" s="64"/>
      <c r="E7" s="64"/>
      <c r="F7" s="8"/>
      <c r="G7" s="29"/>
      <c r="H7" s="28" t="s">
        <v>27</v>
      </c>
      <c r="I7" s="62" t="s">
        <v>28</v>
      </c>
      <c r="J7" s="62"/>
      <c r="K7" s="62"/>
      <c r="L7" s="29"/>
      <c r="M7" s="29"/>
    </row>
    <row r="8" spans="1:13" ht="15" customHeight="1">
      <c r="A8" s="64"/>
      <c r="B8" s="64"/>
      <c r="C8" s="64"/>
      <c r="D8" s="64"/>
      <c r="E8" s="64"/>
      <c r="F8" s="8"/>
      <c r="G8" s="9"/>
      <c r="H8" s="30" t="s">
        <v>20</v>
      </c>
      <c r="I8" s="82" t="s">
        <v>30</v>
      </c>
      <c r="J8" s="83"/>
      <c r="K8" s="83"/>
      <c r="L8" s="83"/>
      <c r="M8" s="83"/>
    </row>
    <row r="9" spans="1:13" ht="15" customHeight="1">
      <c r="A9" s="10"/>
      <c r="B9" s="10"/>
      <c r="C9" s="10"/>
      <c r="D9" s="10"/>
      <c r="E9" s="10"/>
      <c r="F9" s="8"/>
      <c r="G9" s="9"/>
      <c r="H9" s="9"/>
      <c r="I9" s="82" t="s">
        <v>26</v>
      </c>
      <c r="J9" s="83"/>
      <c r="K9" s="83"/>
      <c r="L9" s="83"/>
      <c r="M9" s="83"/>
    </row>
    <row r="10" spans="1:13" ht="9.9499999999999993" customHeight="1">
      <c r="A10" s="10"/>
      <c r="B10" s="10"/>
      <c r="C10" s="10"/>
      <c r="D10" s="10"/>
      <c r="E10" s="10"/>
      <c r="F10" s="8"/>
      <c r="G10" s="9"/>
      <c r="H10" s="9"/>
      <c r="I10" s="39"/>
      <c r="J10" s="40"/>
      <c r="K10" s="40"/>
      <c r="L10" s="40"/>
      <c r="M10" s="40"/>
    </row>
    <row r="11" spans="1:13" ht="15.75">
      <c r="A11" s="68" t="s">
        <v>2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</row>
    <row r="12" spans="1:13" ht="5.0999999999999996" customHeight="1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</row>
    <row r="13" spans="1:13">
      <c r="A13" s="69" t="s">
        <v>3</v>
      </c>
      <c r="B13" s="69"/>
      <c r="C13" s="1" t="s">
        <v>58</v>
      </c>
      <c r="J13" s="70" t="s">
        <v>4</v>
      </c>
      <c r="K13" s="70"/>
      <c r="L13" s="71">
        <f ca="1">TODAY()</f>
        <v>44646</v>
      </c>
      <c r="M13" s="63"/>
    </row>
    <row r="14" spans="1:13" ht="5.0999999999999996" customHeight="1">
      <c r="A14" s="35"/>
      <c r="B14" s="35"/>
      <c r="J14" s="37"/>
      <c r="K14" s="37"/>
      <c r="L14" s="38"/>
      <c r="M14" s="36"/>
    </row>
    <row r="15" spans="1:13">
      <c r="A15" s="69" t="s">
        <v>5</v>
      </c>
      <c r="B15" s="69"/>
      <c r="C15" s="63" t="s">
        <v>59</v>
      </c>
      <c r="D15" s="63"/>
      <c r="E15" s="63"/>
      <c r="F15" s="63"/>
      <c r="G15" s="63"/>
      <c r="J15" s="70" t="s">
        <v>6</v>
      </c>
      <c r="K15" s="70"/>
      <c r="L15" s="63"/>
      <c r="M15" s="63"/>
    </row>
    <row r="16" spans="1:13" ht="9.9499999999999993" customHeight="1"/>
    <row r="17" spans="1:13" ht="15.75" thickBot="1">
      <c r="A17" s="11" t="s">
        <v>7</v>
      </c>
      <c r="B17" s="72" t="s">
        <v>8</v>
      </c>
      <c r="C17" s="72"/>
      <c r="D17" s="72"/>
      <c r="E17" s="72"/>
      <c r="F17" s="72"/>
      <c r="G17" s="72"/>
      <c r="H17" s="72"/>
      <c r="I17" s="12" t="s">
        <v>9</v>
      </c>
      <c r="J17" s="50" t="s">
        <v>10</v>
      </c>
      <c r="K17" s="12" t="s">
        <v>11</v>
      </c>
      <c r="L17" s="12"/>
      <c r="M17" s="50" t="s">
        <v>12</v>
      </c>
    </row>
    <row r="18" spans="1:13" ht="24.95" customHeight="1" thickBot="1">
      <c r="A18" s="31">
        <v>1</v>
      </c>
      <c r="B18" s="73" t="s">
        <v>54</v>
      </c>
      <c r="C18" s="73"/>
      <c r="D18" s="73"/>
      <c r="E18" s="73"/>
      <c r="F18" s="73"/>
      <c r="G18" s="73"/>
      <c r="H18" s="73"/>
      <c r="I18" s="31">
        <v>1875</v>
      </c>
      <c r="J18" s="31" t="s">
        <v>33</v>
      </c>
      <c r="K18" s="59">
        <v>30</v>
      </c>
      <c r="L18" s="59"/>
      <c r="M18" s="34">
        <f t="shared" ref="M18:M30" si="0">SUM(I18*K18)</f>
        <v>56250</v>
      </c>
    </row>
    <row r="19" spans="1:13" ht="24.95" customHeight="1" thickBot="1">
      <c r="A19" s="31">
        <v>2</v>
      </c>
      <c r="B19" s="73" t="s">
        <v>49</v>
      </c>
      <c r="C19" s="73"/>
      <c r="D19" s="73"/>
      <c r="E19" s="73"/>
      <c r="F19" s="73"/>
      <c r="G19" s="73"/>
      <c r="H19" s="73"/>
      <c r="I19" s="31">
        <v>150</v>
      </c>
      <c r="J19" s="31" t="s">
        <v>33</v>
      </c>
      <c r="K19" s="59">
        <v>14.5</v>
      </c>
      <c r="L19" s="59"/>
      <c r="M19" s="34">
        <f t="shared" si="0"/>
        <v>2175</v>
      </c>
    </row>
    <row r="20" spans="1:13" ht="24.95" customHeight="1" thickBot="1">
      <c r="A20" s="31">
        <v>3</v>
      </c>
      <c r="B20" s="73" t="s">
        <v>50</v>
      </c>
      <c r="C20" s="73"/>
      <c r="D20" s="73"/>
      <c r="E20" s="73"/>
      <c r="F20" s="73"/>
      <c r="G20" s="73"/>
      <c r="H20" s="73"/>
      <c r="I20" s="31">
        <v>50</v>
      </c>
      <c r="J20" s="31" t="s">
        <v>33</v>
      </c>
      <c r="K20" s="59">
        <v>18.5</v>
      </c>
      <c r="L20" s="59"/>
      <c r="M20" s="34">
        <f t="shared" si="0"/>
        <v>925</v>
      </c>
    </row>
    <row r="21" spans="1:13" ht="24.95" customHeight="1" thickBot="1">
      <c r="A21" s="31">
        <v>4</v>
      </c>
      <c r="B21" s="60" t="s">
        <v>37</v>
      </c>
      <c r="C21" s="60"/>
      <c r="D21" s="60"/>
      <c r="E21" s="60"/>
      <c r="F21" s="60"/>
      <c r="G21" s="60"/>
      <c r="H21" s="60"/>
      <c r="I21" s="31">
        <v>300</v>
      </c>
      <c r="J21" s="31" t="s">
        <v>33</v>
      </c>
      <c r="K21" s="59">
        <v>18</v>
      </c>
      <c r="L21" s="59"/>
      <c r="M21" s="14">
        <f t="shared" si="0"/>
        <v>5400</v>
      </c>
    </row>
    <row r="22" spans="1:13" ht="24.95" customHeight="1" thickBot="1">
      <c r="A22" s="31">
        <v>5</v>
      </c>
      <c r="B22" s="60" t="s">
        <v>38</v>
      </c>
      <c r="C22" s="60"/>
      <c r="D22" s="60"/>
      <c r="E22" s="60"/>
      <c r="F22" s="60"/>
      <c r="G22" s="60"/>
      <c r="H22" s="60"/>
      <c r="I22" s="31">
        <v>250</v>
      </c>
      <c r="J22" s="31" t="s">
        <v>33</v>
      </c>
      <c r="K22" s="59">
        <v>18.25</v>
      </c>
      <c r="L22" s="59"/>
      <c r="M22" s="14">
        <f t="shared" si="0"/>
        <v>4562.5</v>
      </c>
    </row>
    <row r="23" spans="1:13" ht="24.95" customHeight="1" thickBot="1">
      <c r="A23" s="31">
        <v>6</v>
      </c>
      <c r="B23" s="60" t="s">
        <v>39</v>
      </c>
      <c r="C23" s="60"/>
      <c r="D23" s="60"/>
      <c r="E23" s="60"/>
      <c r="F23" s="60"/>
      <c r="G23" s="60"/>
      <c r="H23" s="60"/>
      <c r="I23" s="31">
        <v>1500</v>
      </c>
      <c r="J23" s="31" t="s">
        <v>33</v>
      </c>
      <c r="K23" s="59">
        <v>5</v>
      </c>
      <c r="L23" s="59"/>
      <c r="M23" s="14">
        <f t="shared" si="0"/>
        <v>7500</v>
      </c>
    </row>
    <row r="24" spans="1:13" ht="24.95" customHeight="1" thickBot="1">
      <c r="A24" s="31">
        <v>7</v>
      </c>
      <c r="B24" s="60"/>
      <c r="C24" s="60"/>
      <c r="D24" s="60"/>
      <c r="E24" s="60"/>
      <c r="F24" s="60"/>
      <c r="G24" s="60"/>
      <c r="H24" s="60"/>
      <c r="I24" s="31"/>
      <c r="J24" s="31"/>
      <c r="K24" s="59"/>
      <c r="L24" s="59"/>
      <c r="M24" s="14">
        <f t="shared" si="0"/>
        <v>0</v>
      </c>
    </row>
    <row r="25" spans="1:13" ht="24.95" customHeight="1" thickBot="1">
      <c r="A25" s="31">
        <v>8</v>
      </c>
      <c r="B25" s="60"/>
      <c r="C25" s="60"/>
      <c r="D25" s="60"/>
      <c r="E25" s="60"/>
      <c r="F25" s="60"/>
      <c r="G25" s="60"/>
      <c r="H25" s="60"/>
      <c r="I25" s="31"/>
      <c r="J25" s="31"/>
      <c r="K25" s="59"/>
      <c r="L25" s="59"/>
      <c r="M25" s="14">
        <f t="shared" si="0"/>
        <v>0</v>
      </c>
    </row>
    <row r="26" spans="1:13" ht="24.95" customHeight="1" thickBot="1">
      <c r="A26" s="31">
        <v>9</v>
      </c>
      <c r="B26" s="60"/>
      <c r="C26" s="60"/>
      <c r="D26" s="60"/>
      <c r="E26" s="60"/>
      <c r="F26" s="60"/>
      <c r="G26" s="60"/>
      <c r="H26" s="60"/>
      <c r="I26" s="31"/>
      <c r="J26" s="31"/>
      <c r="K26" s="59"/>
      <c r="L26" s="59"/>
      <c r="M26" s="14">
        <f t="shared" si="0"/>
        <v>0</v>
      </c>
    </row>
    <row r="27" spans="1:13" ht="24.95" customHeight="1" thickBot="1">
      <c r="A27" s="31">
        <v>10</v>
      </c>
      <c r="B27" s="60"/>
      <c r="C27" s="60"/>
      <c r="D27" s="60"/>
      <c r="E27" s="60"/>
      <c r="F27" s="60"/>
      <c r="G27" s="60"/>
      <c r="H27" s="60"/>
      <c r="I27" s="31"/>
      <c r="J27" s="31"/>
      <c r="K27" s="59"/>
      <c r="L27" s="59"/>
      <c r="M27" s="14">
        <f t="shared" si="0"/>
        <v>0</v>
      </c>
    </row>
    <row r="28" spans="1:13" ht="24.95" customHeight="1" thickBot="1">
      <c r="A28" s="31">
        <v>11</v>
      </c>
      <c r="B28" s="60"/>
      <c r="C28" s="60"/>
      <c r="D28" s="60"/>
      <c r="E28" s="60"/>
      <c r="F28" s="60"/>
      <c r="G28" s="60"/>
      <c r="H28" s="60"/>
      <c r="I28" s="31"/>
      <c r="J28" s="31"/>
      <c r="K28" s="59"/>
      <c r="L28" s="59"/>
      <c r="M28" s="14">
        <f t="shared" si="0"/>
        <v>0</v>
      </c>
    </row>
    <row r="29" spans="1:13" ht="24.95" customHeight="1" thickBot="1">
      <c r="A29" s="31">
        <v>12</v>
      </c>
      <c r="B29" s="60"/>
      <c r="C29" s="60"/>
      <c r="D29" s="60"/>
      <c r="E29" s="60"/>
      <c r="F29" s="60"/>
      <c r="G29" s="60"/>
      <c r="H29" s="60"/>
      <c r="I29" s="31"/>
      <c r="J29" s="31"/>
      <c r="K29" s="59"/>
      <c r="L29" s="59"/>
      <c r="M29" s="14">
        <f t="shared" si="0"/>
        <v>0</v>
      </c>
    </row>
    <row r="30" spans="1:13" ht="24.95" customHeight="1" thickBot="1">
      <c r="A30" s="31">
        <v>13</v>
      </c>
      <c r="B30" s="60"/>
      <c r="C30" s="60"/>
      <c r="D30" s="60"/>
      <c r="E30" s="60"/>
      <c r="F30" s="60"/>
      <c r="G30" s="60"/>
      <c r="H30" s="60"/>
      <c r="I30" s="31"/>
      <c r="J30" s="31"/>
      <c r="K30" s="59"/>
      <c r="L30" s="59"/>
      <c r="M30" s="14">
        <f t="shared" si="0"/>
        <v>0</v>
      </c>
    </row>
    <row r="31" spans="1:13" ht="9.9499999999999993" customHeight="1"/>
    <row r="32" spans="1:13" ht="15" customHeight="1" thickBot="1">
      <c r="J32" s="76" t="s">
        <v>13</v>
      </c>
      <c r="K32" s="76"/>
      <c r="L32" s="76"/>
      <c r="M32" s="15">
        <f>SUM(M18:M31)</f>
        <v>76812.5</v>
      </c>
    </row>
    <row r="33" spans="1:13" ht="15" customHeight="1" thickBot="1">
      <c r="J33" s="77" t="s">
        <v>14</v>
      </c>
      <c r="K33" s="77"/>
      <c r="L33" s="77"/>
      <c r="M33" s="16">
        <f>SUM(M32*0.18)</f>
        <v>13826.25</v>
      </c>
    </row>
    <row r="34" spans="1:13" ht="15" customHeight="1" thickBot="1">
      <c r="A34" s="78"/>
      <c r="B34" s="78"/>
      <c r="C34" s="78"/>
      <c r="D34" s="78"/>
      <c r="E34" s="78"/>
      <c r="F34" s="78"/>
      <c r="G34" s="78"/>
      <c r="H34" s="78"/>
      <c r="I34" s="78"/>
      <c r="J34" s="77" t="s">
        <v>15</v>
      </c>
      <c r="K34" s="77"/>
      <c r="L34" s="77"/>
      <c r="M34" s="16">
        <f>SUM(M32:M33)</f>
        <v>90638.75</v>
      </c>
    </row>
    <row r="35" spans="1:13" ht="15" customHeight="1">
      <c r="A35" s="2" t="s">
        <v>16</v>
      </c>
    </row>
    <row r="36" spans="1:13" ht="8.1" customHeight="1">
      <c r="A36" s="2"/>
    </row>
    <row r="37" spans="1:13" ht="24.95" customHeight="1">
      <c r="A37" s="79" t="s">
        <v>29</v>
      </c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</row>
    <row r="38" spans="1:13" ht="15" customHeight="1">
      <c r="A38" s="80" t="s">
        <v>31</v>
      </c>
      <c r="B38" s="80"/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0"/>
    </row>
    <row r="39" spans="1:13" ht="15" customHeight="1">
      <c r="A39" s="80" t="s">
        <v>57</v>
      </c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</row>
    <row r="40" spans="1:13" ht="15" customHeight="1">
      <c r="A40" s="80"/>
      <c r="B40" s="81"/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</row>
    <row r="41" spans="1:13" ht="15" customHeight="1">
      <c r="A41" s="80"/>
      <c r="B41" s="81"/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</row>
    <row r="42" spans="1:13" ht="15" customHeight="1">
      <c r="B42" s="75" t="s">
        <v>17</v>
      </c>
      <c r="C42" s="75"/>
      <c r="D42" s="75"/>
      <c r="J42" s="75" t="s">
        <v>18</v>
      </c>
      <c r="K42" s="75"/>
      <c r="L42" s="75"/>
      <c r="M42" s="75"/>
    </row>
    <row r="43" spans="1:13" ht="15" customHeight="1">
      <c r="A43" s="42"/>
      <c r="B43" s="43"/>
      <c r="C43" s="43"/>
      <c r="D43" s="43"/>
      <c r="E43" s="44"/>
      <c r="F43" s="17"/>
      <c r="H43" s="18"/>
      <c r="I43" s="18"/>
      <c r="J43" s="19"/>
      <c r="K43" s="20"/>
      <c r="L43" s="20"/>
      <c r="M43" s="21"/>
    </row>
    <row r="44" spans="1:13" ht="15" customHeight="1">
      <c r="A44" s="45"/>
      <c r="B44" s="41"/>
      <c r="C44" s="41"/>
      <c r="D44" s="41"/>
      <c r="E44" s="46"/>
      <c r="H44" s="18"/>
      <c r="I44" s="18"/>
      <c r="J44" s="22"/>
      <c r="K44" s="18"/>
      <c r="L44" s="18"/>
      <c r="M44" s="23"/>
    </row>
    <row r="45" spans="1:13" ht="15" customHeight="1">
      <c r="A45" s="45"/>
      <c r="B45" s="41"/>
      <c r="C45" s="41"/>
      <c r="D45" s="41"/>
      <c r="E45" s="46"/>
      <c r="H45" s="18"/>
      <c r="I45" s="18"/>
      <c r="J45" s="22"/>
      <c r="K45" s="18"/>
      <c r="L45" s="18"/>
      <c r="M45" s="23"/>
    </row>
    <row r="46" spans="1:13" ht="15" customHeight="1">
      <c r="A46" s="45"/>
      <c r="B46" s="41"/>
      <c r="C46" s="41"/>
      <c r="D46" s="41"/>
      <c r="E46" s="46"/>
      <c r="H46" s="18"/>
      <c r="I46" s="18"/>
      <c r="J46" s="22"/>
      <c r="K46" s="18"/>
      <c r="L46" s="18"/>
      <c r="M46" s="23"/>
    </row>
    <row r="47" spans="1:13" ht="15" customHeight="1">
      <c r="A47" s="47"/>
      <c r="B47" s="48"/>
      <c r="C47" s="48"/>
      <c r="D47" s="48"/>
      <c r="E47" s="49"/>
      <c r="H47" s="18"/>
      <c r="I47" s="18"/>
      <c r="J47" s="24"/>
      <c r="K47" s="25"/>
      <c r="L47" s="25"/>
      <c r="M47" s="26"/>
    </row>
  </sheetData>
  <mergeCells count="55">
    <mergeCell ref="B24:H24"/>
    <mergeCell ref="B25:H25"/>
    <mergeCell ref="B26:H26"/>
    <mergeCell ref="B27:H27"/>
    <mergeCell ref="B29:H29"/>
    <mergeCell ref="B28:H28"/>
    <mergeCell ref="B42:D42"/>
    <mergeCell ref="J42:M42"/>
    <mergeCell ref="J32:L32"/>
    <mergeCell ref="J33:L33"/>
    <mergeCell ref="A34:I34"/>
    <mergeCell ref="J34:L34"/>
    <mergeCell ref="A37:M37"/>
    <mergeCell ref="B21:H21"/>
    <mergeCell ref="K21:L21"/>
    <mergeCell ref="B20:H20"/>
    <mergeCell ref="B18:H18"/>
    <mergeCell ref="B19:H19"/>
    <mergeCell ref="K18:L18"/>
    <mergeCell ref="K19:L19"/>
    <mergeCell ref="K20:L20"/>
    <mergeCell ref="A11:M11"/>
    <mergeCell ref="A13:B13"/>
    <mergeCell ref="C15:G15"/>
    <mergeCell ref="J13:K13"/>
    <mergeCell ref="L13:M13"/>
    <mergeCell ref="A15:B15"/>
    <mergeCell ref="J15:K15"/>
    <mergeCell ref="L15:M15"/>
    <mergeCell ref="B17:H17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I5:K5"/>
    <mergeCell ref="I6:K6"/>
    <mergeCell ref="I8:M8"/>
    <mergeCell ref="I9:M9"/>
    <mergeCell ref="B22:H22"/>
    <mergeCell ref="B23:H23"/>
    <mergeCell ref="K22:L22"/>
    <mergeCell ref="K23:L23"/>
    <mergeCell ref="B30:H30"/>
    <mergeCell ref="K30:L30"/>
    <mergeCell ref="K24:L24"/>
    <mergeCell ref="K25:L25"/>
    <mergeCell ref="K26:L26"/>
    <mergeCell ref="K27:L27"/>
    <mergeCell ref="K29:L29"/>
    <mergeCell ref="K28:L28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6" orientation="portrait" r:id="rId2"/>
  <headerFooter>
    <oddFooter>&amp;LKUVEYTTÜRK KATILIM BANKASI
BAŞARI METAL KENAN YILDIRIM
TR69 0020 5000 0089 7275 5000 01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1E760F-8D67-4535-8F2B-71E74D8C7C8F}">
  <dimension ref="A1:M47"/>
  <sheetViews>
    <sheetView view="pageBreakPreview" zoomScaleNormal="100" zoomScaleSheetLayoutView="100" workbookViewId="0">
      <selection activeCell="C16" sqref="C16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13" ht="15" customHeight="1">
      <c r="G1" s="2"/>
      <c r="H1" s="62"/>
      <c r="I1" s="62"/>
      <c r="J1" s="56"/>
      <c r="K1" s="4"/>
      <c r="L1" s="63"/>
      <c r="M1" s="63"/>
    </row>
    <row r="2" spans="1:13" ht="15" customHeight="1">
      <c r="G2" s="27"/>
      <c r="H2" s="28" t="s">
        <v>21</v>
      </c>
      <c r="I2" s="62" t="s">
        <v>22</v>
      </c>
      <c r="J2" s="62"/>
      <c r="K2" s="62"/>
      <c r="L2" s="62"/>
      <c r="M2" s="6"/>
    </row>
    <row r="3" spans="1:13" ht="15" customHeight="1">
      <c r="G3" s="6"/>
      <c r="H3" s="6"/>
      <c r="I3" s="65" t="s">
        <v>23</v>
      </c>
      <c r="J3" s="65"/>
      <c r="K3" s="65"/>
      <c r="L3" s="63" t="s">
        <v>19</v>
      </c>
      <c r="M3" s="63"/>
    </row>
    <row r="4" spans="1:13" ht="9.9499999999999993" customHeight="1">
      <c r="I4" s="6"/>
      <c r="J4" s="6"/>
      <c r="K4" s="7"/>
      <c r="L4" s="63"/>
      <c r="M4" s="63"/>
    </row>
    <row r="5" spans="1:13" ht="15" customHeight="1">
      <c r="H5" s="28" t="s">
        <v>0</v>
      </c>
      <c r="I5" s="62" t="s">
        <v>24</v>
      </c>
      <c r="J5" s="62"/>
      <c r="K5" s="62"/>
      <c r="L5" s="63"/>
      <c r="M5" s="63"/>
    </row>
    <row r="6" spans="1:13" ht="15" customHeight="1">
      <c r="A6" s="64"/>
      <c r="B6" s="64"/>
      <c r="C6" s="64"/>
      <c r="D6" s="64"/>
      <c r="E6" s="64"/>
      <c r="F6" s="8"/>
      <c r="G6" s="29"/>
      <c r="H6" s="28" t="s">
        <v>1</v>
      </c>
      <c r="I6" s="62" t="s">
        <v>25</v>
      </c>
      <c r="J6" s="62"/>
      <c r="K6" s="62"/>
      <c r="L6" s="29"/>
      <c r="M6" s="29"/>
    </row>
    <row r="7" spans="1:13" ht="15" customHeight="1">
      <c r="A7" s="64"/>
      <c r="B7" s="64"/>
      <c r="C7" s="64"/>
      <c r="D7" s="64"/>
      <c r="E7" s="64"/>
      <c r="F7" s="8"/>
      <c r="G7" s="29"/>
      <c r="H7" s="28" t="s">
        <v>27</v>
      </c>
      <c r="I7" s="62" t="s">
        <v>28</v>
      </c>
      <c r="J7" s="62"/>
      <c r="K7" s="62"/>
      <c r="L7" s="29"/>
      <c r="M7" s="29"/>
    </row>
    <row r="8" spans="1:13" ht="15" customHeight="1">
      <c r="A8" s="64"/>
      <c r="B8" s="64"/>
      <c r="C8" s="64"/>
      <c r="D8" s="64"/>
      <c r="E8" s="64"/>
      <c r="F8" s="8"/>
      <c r="G8" s="9"/>
      <c r="H8" s="30" t="s">
        <v>20</v>
      </c>
      <c r="I8" s="82" t="s">
        <v>30</v>
      </c>
      <c r="J8" s="83"/>
      <c r="K8" s="83"/>
      <c r="L8" s="83"/>
      <c r="M8" s="83"/>
    </row>
    <row r="9" spans="1:13" ht="15" customHeight="1">
      <c r="A9" s="10"/>
      <c r="B9" s="10"/>
      <c r="C9" s="10"/>
      <c r="D9" s="10"/>
      <c r="E9" s="10"/>
      <c r="F9" s="8"/>
      <c r="G9" s="9"/>
      <c r="H9" s="9"/>
      <c r="I9" s="82" t="s">
        <v>26</v>
      </c>
      <c r="J9" s="83"/>
      <c r="K9" s="83"/>
      <c r="L9" s="83"/>
      <c r="M9" s="83"/>
    </row>
    <row r="10" spans="1:13" ht="9.9499999999999993" customHeight="1">
      <c r="A10" s="10"/>
      <c r="B10" s="10"/>
      <c r="C10" s="10"/>
      <c r="D10" s="10"/>
      <c r="E10" s="10"/>
      <c r="F10" s="8"/>
      <c r="G10" s="9"/>
      <c r="H10" s="9"/>
      <c r="I10" s="57"/>
      <c r="J10" s="58"/>
      <c r="K10" s="58"/>
      <c r="L10" s="58"/>
      <c r="M10" s="58"/>
    </row>
    <row r="11" spans="1:13" ht="15.75">
      <c r="A11" s="68" t="s">
        <v>2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</row>
    <row r="12" spans="1:13" ht="5.0999999999999996" customHeight="1">
      <c r="A12" s="51"/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</row>
    <row r="13" spans="1:13">
      <c r="A13" s="69" t="s">
        <v>3</v>
      </c>
      <c r="B13" s="69"/>
      <c r="C13" s="1" t="s">
        <v>58</v>
      </c>
      <c r="J13" s="70" t="s">
        <v>4</v>
      </c>
      <c r="K13" s="70"/>
      <c r="L13" s="71">
        <f ca="1">TODAY()</f>
        <v>44646</v>
      </c>
      <c r="M13" s="63"/>
    </row>
    <row r="14" spans="1:13" ht="5.0999999999999996" customHeight="1">
      <c r="A14" s="52"/>
      <c r="B14" s="52"/>
      <c r="J14" s="54"/>
      <c r="K14" s="54"/>
      <c r="L14" s="55"/>
      <c r="M14" s="53"/>
    </row>
    <row r="15" spans="1:13">
      <c r="A15" s="69" t="s">
        <v>5</v>
      </c>
      <c r="B15" s="69"/>
      <c r="C15" s="63" t="s">
        <v>59</v>
      </c>
      <c r="D15" s="63"/>
      <c r="E15" s="63"/>
      <c r="F15" s="63"/>
      <c r="G15" s="63"/>
      <c r="J15" s="70" t="s">
        <v>6</v>
      </c>
      <c r="K15" s="70"/>
      <c r="L15" s="63"/>
      <c r="M15" s="63"/>
    </row>
    <row r="16" spans="1:13" ht="9.9499999999999993" customHeight="1"/>
    <row r="17" spans="1:13" ht="15.75" thickBot="1">
      <c r="A17" s="11" t="s">
        <v>7</v>
      </c>
      <c r="B17" s="72" t="s">
        <v>8</v>
      </c>
      <c r="C17" s="72"/>
      <c r="D17" s="72"/>
      <c r="E17" s="72"/>
      <c r="F17" s="72"/>
      <c r="G17" s="72"/>
      <c r="H17" s="72"/>
      <c r="I17" s="12" t="s">
        <v>9</v>
      </c>
      <c r="J17" s="50" t="s">
        <v>10</v>
      </c>
      <c r="K17" s="12" t="s">
        <v>11</v>
      </c>
      <c r="L17" s="12"/>
      <c r="M17" s="50" t="s">
        <v>12</v>
      </c>
    </row>
    <row r="18" spans="1:13" ht="24.95" customHeight="1" thickBot="1">
      <c r="A18" s="31">
        <v>1</v>
      </c>
      <c r="B18" s="60" t="s">
        <v>55</v>
      </c>
      <c r="C18" s="60"/>
      <c r="D18" s="60"/>
      <c r="E18" s="60"/>
      <c r="F18" s="60"/>
      <c r="G18" s="60"/>
      <c r="H18" s="60"/>
      <c r="I18" s="31">
        <v>1875</v>
      </c>
      <c r="J18" s="31" t="s">
        <v>32</v>
      </c>
      <c r="K18" s="59">
        <v>32.5</v>
      </c>
      <c r="L18" s="59"/>
      <c r="M18" s="14">
        <f t="shared" ref="M18:M30" si="0">SUM(I18*K18)</f>
        <v>60937.5</v>
      </c>
    </row>
    <row r="19" spans="1:13" ht="24.95" customHeight="1" thickBot="1">
      <c r="A19" s="31">
        <v>2</v>
      </c>
      <c r="B19" s="60" t="s">
        <v>40</v>
      </c>
      <c r="C19" s="60"/>
      <c r="D19" s="60"/>
      <c r="E19" s="60"/>
      <c r="F19" s="60"/>
      <c r="G19" s="60"/>
      <c r="H19" s="60"/>
      <c r="I19" s="31">
        <v>150</v>
      </c>
      <c r="J19" s="31" t="s">
        <v>33</v>
      </c>
      <c r="K19" s="59">
        <v>15.75</v>
      </c>
      <c r="L19" s="59"/>
      <c r="M19" s="14">
        <f t="shared" si="0"/>
        <v>2362.5</v>
      </c>
    </row>
    <row r="20" spans="1:13" ht="24.95" customHeight="1" thickBot="1">
      <c r="A20" s="31">
        <v>3</v>
      </c>
      <c r="B20" s="60" t="s">
        <v>41</v>
      </c>
      <c r="C20" s="60"/>
      <c r="D20" s="60"/>
      <c r="E20" s="60"/>
      <c r="F20" s="60"/>
      <c r="G20" s="60"/>
      <c r="H20" s="60"/>
      <c r="I20" s="31">
        <v>50</v>
      </c>
      <c r="J20" s="31" t="s">
        <v>33</v>
      </c>
      <c r="K20" s="59">
        <v>19.75</v>
      </c>
      <c r="L20" s="59"/>
      <c r="M20" s="14">
        <f t="shared" si="0"/>
        <v>987.5</v>
      </c>
    </row>
    <row r="21" spans="1:13" ht="24.95" customHeight="1" thickBot="1">
      <c r="A21" s="31">
        <v>4</v>
      </c>
      <c r="B21" s="60" t="s">
        <v>42</v>
      </c>
      <c r="C21" s="60"/>
      <c r="D21" s="60"/>
      <c r="E21" s="60"/>
      <c r="F21" s="60"/>
      <c r="G21" s="60"/>
      <c r="H21" s="60"/>
      <c r="I21" s="31">
        <v>300</v>
      </c>
      <c r="J21" s="31" t="s">
        <v>33</v>
      </c>
      <c r="K21" s="59">
        <v>19</v>
      </c>
      <c r="L21" s="59"/>
      <c r="M21" s="14">
        <f t="shared" si="0"/>
        <v>5700</v>
      </c>
    </row>
    <row r="22" spans="1:13" ht="24.95" customHeight="1" thickBot="1">
      <c r="A22" s="31">
        <v>5</v>
      </c>
      <c r="B22" s="60" t="s">
        <v>43</v>
      </c>
      <c r="C22" s="60"/>
      <c r="D22" s="60"/>
      <c r="E22" s="60"/>
      <c r="F22" s="60"/>
      <c r="G22" s="60"/>
      <c r="H22" s="60"/>
      <c r="I22" s="31">
        <v>250</v>
      </c>
      <c r="J22" s="31" t="s">
        <v>33</v>
      </c>
      <c r="K22" s="59">
        <v>19.25</v>
      </c>
      <c r="L22" s="59"/>
      <c r="M22" s="14">
        <f t="shared" si="0"/>
        <v>4812.5</v>
      </c>
    </row>
    <row r="23" spans="1:13" ht="24.95" customHeight="1" thickBot="1">
      <c r="A23" s="31">
        <v>6</v>
      </c>
      <c r="B23" s="60" t="s">
        <v>44</v>
      </c>
      <c r="C23" s="60"/>
      <c r="D23" s="60"/>
      <c r="E23" s="60"/>
      <c r="F23" s="60"/>
      <c r="G23" s="60"/>
      <c r="H23" s="60"/>
      <c r="I23" s="31">
        <v>1500</v>
      </c>
      <c r="J23" s="31" t="s">
        <v>33</v>
      </c>
      <c r="K23" s="59">
        <v>5</v>
      </c>
      <c r="L23" s="59"/>
      <c r="M23" s="14">
        <f t="shared" si="0"/>
        <v>7500</v>
      </c>
    </row>
    <row r="24" spans="1:13" ht="24.95" customHeight="1" thickBot="1">
      <c r="A24" s="31">
        <v>7</v>
      </c>
      <c r="B24" s="60"/>
      <c r="C24" s="60"/>
      <c r="D24" s="60"/>
      <c r="E24" s="60"/>
      <c r="F24" s="60"/>
      <c r="G24" s="60"/>
      <c r="H24" s="60"/>
      <c r="I24" s="31"/>
      <c r="J24" s="31"/>
      <c r="K24" s="59"/>
      <c r="L24" s="59"/>
      <c r="M24" s="14">
        <f t="shared" si="0"/>
        <v>0</v>
      </c>
    </row>
    <row r="25" spans="1:13" ht="24.95" customHeight="1" thickBot="1">
      <c r="A25" s="31">
        <v>8</v>
      </c>
      <c r="B25" s="60"/>
      <c r="C25" s="60"/>
      <c r="D25" s="60"/>
      <c r="E25" s="60"/>
      <c r="F25" s="60"/>
      <c r="G25" s="60"/>
      <c r="H25" s="60"/>
      <c r="I25" s="31"/>
      <c r="J25" s="31"/>
      <c r="K25" s="59"/>
      <c r="L25" s="59"/>
      <c r="M25" s="14">
        <f t="shared" si="0"/>
        <v>0</v>
      </c>
    </row>
    <row r="26" spans="1:13" ht="24.95" customHeight="1" thickBot="1">
      <c r="A26" s="31">
        <v>9</v>
      </c>
      <c r="B26" s="60"/>
      <c r="C26" s="60"/>
      <c r="D26" s="60"/>
      <c r="E26" s="60"/>
      <c r="F26" s="60"/>
      <c r="G26" s="60"/>
      <c r="H26" s="60"/>
      <c r="I26" s="31"/>
      <c r="J26" s="31"/>
      <c r="K26" s="59"/>
      <c r="L26" s="59"/>
      <c r="M26" s="14">
        <f t="shared" si="0"/>
        <v>0</v>
      </c>
    </row>
    <row r="27" spans="1:13" ht="24.95" customHeight="1" thickBot="1">
      <c r="A27" s="31">
        <v>10</v>
      </c>
      <c r="B27" s="60"/>
      <c r="C27" s="60"/>
      <c r="D27" s="60"/>
      <c r="E27" s="60"/>
      <c r="F27" s="60"/>
      <c r="G27" s="60"/>
      <c r="H27" s="60"/>
      <c r="I27" s="31"/>
      <c r="J27" s="31"/>
      <c r="K27" s="59"/>
      <c r="L27" s="59"/>
      <c r="M27" s="14">
        <f t="shared" si="0"/>
        <v>0</v>
      </c>
    </row>
    <row r="28" spans="1:13" ht="24.95" customHeight="1" thickBot="1">
      <c r="A28" s="31">
        <v>11</v>
      </c>
      <c r="B28" s="60"/>
      <c r="C28" s="60"/>
      <c r="D28" s="60"/>
      <c r="E28" s="60"/>
      <c r="F28" s="60"/>
      <c r="G28" s="60"/>
      <c r="H28" s="60"/>
      <c r="I28" s="31"/>
      <c r="J28" s="31"/>
      <c r="K28" s="59"/>
      <c r="L28" s="59"/>
      <c r="M28" s="14">
        <f t="shared" si="0"/>
        <v>0</v>
      </c>
    </row>
    <row r="29" spans="1:13" ht="24.95" customHeight="1" thickBot="1">
      <c r="A29" s="31">
        <v>12</v>
      </c>
      <c r="B29" s="60"/>
      <c r="C29" s="60"/>
      <c r="D29" s="60"/>
      <c r="E29" s="60"/>
      <c r="F29" s="60"/>
      <c r="G29" s="60"/>
      <c r="H29" s="60"/>
      <c r="I29" s="31"/>
      <c r="J29" s="31"/>
      <c r="K29" s="59"/>
      <c r="L29" s="59"/>
      <c r="M29" s="14">
        <f t="shared" si="0"/>
        <v>0</v>
      </c>
    </row>
    <row r="30" spans="1:13" ht="24.95" customHeight="1" thickBot="1">
      <c r="A30" s="31">
        <v>13</v>
      </c>
      <c r="B30" s="60"/>
      <c r="C30" s="60"/>
      <c r="D30" s="60"/>
      <c r="E30" s="60"/>
      <c r="F30" s="60"/>
      <c r="G30" s="60"/>
      <c r="H30" s="60"/>
      <c r="I30" s="31"/>
      <c r="J30" s="31"/>
      <c r="K30" s="59"/>
      <c r="L30" s="59"/>
      <c r="M30" s="14">
        <f t="shared" si="0"/>
        <v>0</v>
      </c>
    </row>
    <row r="31" spans="1:13" ht="9.9499999999999993" customHeight="1"/>
    <row r="32" spans="1:13" ht="15" customHeight="1" thickBot="1">
      <c r="J32" s="76" t="s">
        <v>13</v>
      </c>
      <c r="K32" s="76"/>
      <c r="L32" s="76"/>
      <c r="M32" s="15">
        <f>SUM(M18:M31)</f>
        <v>82300</v>
      </c>
    </row>
    <row r="33" spans="1:13" ht="15" customHeight="1" thickBot="1">
      <c r="J33" s="77" t="s">
        <v>14</v>
      </c>
      <c r="K33" s="77"/>
      <c r="L33" s="77"/>
      <c r="M33" s="16">
        <f>SUM(M32*0.18)</f>
        <v>14814</v>
      </c>
    </row>
    <row r="34" spans="1:13" ht="15" customHeight="1" thickBot="1">
      <c r="A34" s="78"/>
      <c r="B34" s="78"/>
      <c r="C34" s="78"/>
      <c r="D34" s="78"/>
      <c r="E34" s="78"/>
      <c r="F34" s="78"/>
      <c r="G34" s="78"/>
      <c r="H34" s="78"/>
      <c r="I34" s="78"/>
      <c r="J34" s="77" t="s">
        <v>15</v>
      </c>
      <c r="K34" s="77"/>
      <c r="L34" s="77"/>
      <c r="M34" s="16">
        <f>SUM(M32:M33)</f>
        <v>97114</v>
      </c>
    </row>
    <row r="35" spans="1:13" ht="15" customHeight="1">
      <c r="A35" s="2" t="s">
        <v>16</v>
      </c>
    </row>
    <row r="36" spans="1:13" ht="8.1" customHeight="1">
      <c r="A36" s="2"/>
    </row>
    <row r="37" spans="1:13" ht="24.95" customHeight="1">
      <c r="A37" s="79" t="s">
        <v>29</v>
      </c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</row>
    <row r="38" spans="1:13" ht="15" customHeight="1">
      <c r="A38" s="80" t="s">
        <v>31</v>
      </c>
      <c r="B38" s="80"/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0"/>
    </row>
    <row r="39" spans="1:13" ht="15" customHeight="1">
      <c r="A39" s="80" t="s">
        <v>57</v>
      </c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</row>
    <row r="40" spans="1:13" ht="15" customHeight="1">
      <c r="A40" s="80"/>
      <c r="B40" s="81"/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</row>
    <row r="41" spans="1:13" ht="15" customHeight="1">
      <c r="A41" s="80"/>
      <c r="B41" s="81"/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</row>
    <row r="42" spans="1:13" ht="15" customHeight="1">
      <c r="B42" s="75" t="s">
        <v>17</v>
      </c>
      <c r="C42" s="75"/>
      <c r="D42" s="75"/>
      <c r="J42" s="75" t="s">
        <v>18</v>
      </c>
      <c r="K42" s="75"/>
      <c r="L42" s="75"/>
      <c r="M42" s="75"/>
    </row>
    <row r="43" spans="1:13" ht="15" customHeight="1">
      <c r="A43" s="42"/>
      <c r="B43" s="43"/>
      <c r="C43" s="43"/>
      <c r="D43" s="43"/>
      <c r="E43" s="44"/>
      <c r="F43" s="17"/>
      <c r="H43" s="18"/>
      <c r="I43" s="18"/>
      <c r="J43" s="19"/>
      <c r="K43" s="20"/>
      <c r="L43" s="20"/>
      <c r="M43" s="21"/>
    </row>
    <row r="44" spans="1:13" ht="15" customHeight="1">
      <c r="A44" s="45"/>
      <c r="B44" s="41"/>
      <c r="C44" s="41"/>
      <c r="D44" s="41"/>
      <c r="E44" s="46"/>
      <c r="H44" s="18"/>
      <c r="I44" s="18"/>
      <c r="J44" s="22"/>
      <c r="K44" s="18"/>
      <c r="L44" s="18"/>
      <c r="M44" s="23"/>
    </row>
    <row r="45" spans="1:13" ht="15" customHeight="1">
      <c r="A45" s="45"/>
      <c r="B45" s="41"/>
      <c r="C45" s="41"/>
      <c r="D45" s="41"/>
      <c r="E45" s="46"/>
      <c r="H45" s="18"/>
      <c r="I45" s="18"/>
      <c r="J45" s="22"/>
      <c r="K45" s="18"/>
      <c r="L45" s="18"/>
      <c r="M45" s="23"/>
    </row>
    <row r="46" spans="1:13" ht="15" customHeight="1">
      <c r="A46" s="45"/>
      <c r="B46" s="41"/>
      <c r="C46" s="41"/>
      <c r="D46" s="41"/>
      <c r="E46" s="46"/>
      <c r="H46" s="18"/>
      <c r="I46" s="18"/>
      <c r="J46" s="22"/>
      <c r="K46" s="18"/>
      <c r="L46" s="18"/>
      <c r="M46" s="23"/>
    </row>
    <row r="47" spans="1:13" ht="15" customHeight="1">
      <c r="A47" s="47"/>
      <c r="B47" s="48"/>
      <c r="C47" s="48"/>
      <c r="D47" s="48"/>
      <c r="E47" s="49"/>
      <c r="H47" s="18"/>
      <c r="I47" s="18"/>
      <c r="J47" s="24"/>
      <c r="K47" s="25"/>
      <c r="L47" s="25"/>
      <c r="M47" s="26"/>
    </row>
  </sheetData>
  <mergeCells count="55">
    <mergeCell ref="A37:M37"/>
    <mergeCell ref="B42:D42"/>
    <mergeCell ref="J42:M42"/>
    <mergeCell ref="J32:L32"/>
    <mergeCell ref="J33:L33"/>
    <mergeCell ref="A34:I34"/>
    <mergeCell ref="J34:L34"/>
    <mergeCell ref="B26:H26"/>
    <mergeCell ref="K26:L26"/>
    <mergeCell ref="B27:H27"/>
    <mergeCell ref="K27:L27"/>
    <mergeCell ref="B29:H29"/>
    <mergeCell ref="K29:L29"/>
    <mergeCell ref="B23:H23"/>
    <mergeCell ref="K23:L23"/>
    <mergeCell ref="B30:H30"/>
    <mergeCell ref="K30:L30"/>
    <mergeCell ref="B25:H25"/>
    <mergeCell ref="K25:L25"/>
    <mergeCell ref="B20:H20"/>
    <mergeCell ref="K20:L20"/>
    <mergeCell ref="B21:H21"/>
    <mergeCell ref="K21:L21"/>
    <mergeCell ref="B22:H22"/>
    <mergeCell ref="K22:L22"/>
    <mergeCell ref="B18:H18"/>
    <mergeCell ref="K18:L18"/>
    <mergeCell ref="B19:H19"/>
    <mergeCell ref="K19:L19"/>
    <mergeCell ref="B28:H28"/>
    <mergeCell ref="K28:L28"/>
    <mergeCell ref="B24:H24"/>
    <mergeCell ref="K24:L24"/>
    <mergeCell ref="B17:H17"/>
    <mergeCell ref="I9:M9"/>
    <mergeCell ref="A11:M11"/>
    <mergeCell ref="A13:B13"/>
    <mergeCell ref="J13:K13"/>
    <mergeCell ref="L13:M13"/>
    <mergeCell ref="A15:B15"/>
    <mergeCell ref="C15:G15"/>
    <mergeCell ref="J15:K15"/>
    <mergeCell ref="L15:M15"/>
    <mergeCell ref="I5:K5"/>
    <mergeCell ref="L5:M5"/>
    <mergeCell ref="A6:E8"/>
    <mergeCell ref="I6:K6"/>
    <mergeCell ref="I7:K7"/>
    <mergeCell ref="I8:M8"/>
    <mergeCell ref="H1:I1"/>
    <mergeCell ref="L1:M1"/>
    <mergeCell ref="I2:L2"/>
    <mergeCell ref="I3:K3"/>
    <mergeCell ref="L3:M3"/>
    <mergeCell ref="L4:M4"/>
  </mergeCells>
  <phoneticPr fontId="66" type="noConversion"/>
  <hyperlinks>
    <hyperlink ref="I8" r:id="rId1" xr:uid="{0C4FEF27-D64F-4EA7-8861-912D460385F0}"/>
  </hyperlinks>
  <pageMargins left="0.11811023622047245" right="0" top="0.15748031496062992" bottom="0.11811023622047245" header="0.11811023622047245" footer="0.11811023622047245"/>
  <pageSetup paperSize="9" scale="96" orientation="portrait" r:id="rId2"/>
  <headerFooter>
    <oddFooter>&amp;LKUVEYTTÜRK KATILIM BANKASI
BAŞARI METAL KENAN YILDIRIM
TR69 0020 5000 0089 7275 5000 01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C7D946-6F1A-47EF-929A-C6DF000AECCB}">
  <dimension ref="A1:M47"/>
  <sheetViews>
    <sheetView view="pageBreakPreview" zoomScaleNormal="100" zoomScaleSheetLayoutView="100" workbookViewId="0">
      <selection activeCell="C16" sqref="C16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13" ht="15" customHeight="1">
      <c r="G1" s="2"/>
      <c r="H1" s="62"/>
      <c r="I1" s="62"/>
      <c r="J1" s="56"/>
      <c r="K1" s="4"/>
      <c r="L1" s="63"/>
      <c r="M1" s="63"/>
    </row>
    <row r="2" spans="1:13" ht="15" customHeight="1">
      <c r="G2" s="27"/>
      <c r="H2" s="28" t="s">
        <v>21</v>
      </c>
      <c r="I2" s="62" t="s">
        <v>22</v>
      </c>
      <c r="J2" s="62"/>
      <c r="K2" s="62"/>
      <c r="L2" s="62"/>
      <c r="M2" s="6"/>
    </row>
    <row r="3" spans="1:13" ht="15" customHeight="1">
      <c r="G3" s="6"/>
      <c r="H3" s="6"/>
      <c r="I3" s="65" t="s">
        <v>23</v>
      </c>
      <c r="J3" s="65"/>
      <c r="K3" s="65"/>
      <c r="L3" s="63" t="s">
        <v>19</v>
      </c>
      <c r="M3" s="63"/>
    </row>
    <row r="4" spans="1:13" ht="9.9499999999999993" customHeight="1">
      <c r="I4" s="6"/>
      <c r="J4" s="6"/>
      <c r="K4" s="7"/>
      <c r="L4" s="63"/>
      <c r="M4" s="63"/>
    </row>
    <row r="5" spans="1:13" ht="15" customHeight="1">
      <c r="H5" s="28" t="s">
        <v>0</v>
      </c>
      <c r="I5" s="62" t="s">
        <v>24</v>
      </c>
      <c r="J5" s="62"/>
      <c r="K5" s="62"/>
      <c r="L5" s="63"/>
      <c r="M5" s="63"/>
    </row>
    <row r="6" spans="1:13" ht="15" customHeight="1">
      <c r="A6" s="64"/>
      <c r="B6" s="64"/>
      <c r="C6" s="64"/>
      <c r="D6" s="64"/>
      <c r="E6" s="64"/>
      <c r="F6" s="8"/>
      <c r="G6" s="29"/>
      <c r="H6" s="28" t="s">
        <v>1</v>
      </c>
      <c r="I6" s="62" t="s">
        <v>25</v>
      </c>
      <c r="J6" s="62"/>
      <c r="K6" s="62"/>
      <c r="L6" s="29"/>
      <c r="M6" s="29"/>
    </row>
    <row r="7" spans="1:13" ht="15" customHeight="1">
      <c r="A7" s="64"/>
      <c r="B7" s="64"/>
      <c r="C7" s="64"/>
      <c r="D7" s="64"/>
      <c r="E7" s="64"/>
      <c r="F7" s="8"/>
      <c r="G7" s="29"/>
      <c r="H7" s="28" t="s">
        <v>27</v>
      </c>
      <c r="I7" s="62" t="s">
        <v>28</v>
      </c>
      <c r="J7" s="62"/>
      <c r="K7" s="62"/>
      <c r="L7" s="29"/>
      <c r="M7" s="29"/>
    </row>
    <row r="8" spans="1:13" ht="15" customHeight="1">
      <c r="A8" s="64"/>
      <c r="B8" s="64"/>
      <c r="C8" s="64"/>
      <c r="D8" s="64"/>
      <c r="E8" s="64"/>
      <c r="F8" s="8"/>
      <c r="G8" s="9"/>
      <c r="H8" s="30" t="s">
        <v>20</v>
      </c>
      <c r="I8" s="82" t="s">
        <v>30</v>
      </c>
      <c r="J8" s="83"/>
      <c r="K8" s="83"/>
      <c r="L8" s="83"/>
      <c r="M8" s="83"/>
    </row>
    <row r="9" spans="1:13" ht="15" customHeight="1">
      <c r="A9" s="10"/>
      <c r="B9" s="10"/>
      <c r="C9" s="10"/>
      <c r="D9" s="10"/>
      <c r="E9" s="10"/>
      <c r="F9" s="8"/>
      <c r="G9" s="9"/>
      <c r="H9" s="9"/>
      <c r="I9" s="82" t="s">
        <v>26</v>
      </c>
      <c r="J9" s="83"/>
      <c r="K9" s="83"/>
      <c r="L9" s="83"/>
      <c r="M9" s="83"/>
    </row>
    <row r="10" spans="1:13" ht="9.9499999999999993" customHeight="1">
      <c r="A10" s="10"/>
      <c r="B10" s="10"/>
      <c r="C10" s="10"/>
      <c r="D10" s="10"/>
      <c r="E10" s="10"/>
      <c r="F10" s="8"/>
      <c r="G10" s="9"/>
      <c r="H10" s="9"/>
      <c r="I10" s="57"/>
      <c r="J10" s="58"/>
      <c r="K10" s="58"/>
      <c r="L10" s="58"/>
      <c r="M10" s="58"/>
    </row>
    <row r="11" spans="1:13" ht="15.75">
      <c r="A11" s="68" t="s">
        <v>2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</row>
    <row r="12" spans="1:13" ht="5.0999999999999996" customHeight="1">
      <c r="A12" s="51"/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</row>
    <row r="13" spans="1:13">
      <c r="A13" s="69" t="s">
        <v>3</v>
      </c>
      <c r="B13" s="69"/>
      <c r="C13" s="1" t="s">
        <v>58</v>
      </c>
      <c r="J13" s="70" t="s">
        <v>4</v>
      </c>
      <c r="K13" s="70"/>
      <c r="L13" s="71">
        <f ca="1">TODAY()</f>
        <v>44646</v>
      </c>
      <c r="M13" s="63"/>
    </row>
    <row r="14" spans="1:13" ht="5.0999999999999996" customHeight="1">
      <c r="A14" s="52"/>
      <c r="B14" s="52"/>
      <c r="J14" s="54"/>
      <c r="K14" s="54"/>
      <c r="L14" s="55"/>
      <c r="M14" s="53"/>
    </row>
    <row r="15" spans="1:13">
      <c r="A15" s="69" t="s">
        <v>5</v>
      </c>
      <c r="B15" s="69"/>
      <c r="C15" s="63" t="s">
        <v>59</v>
      </c>
      <c r="D15" s="63"/>
      <c r="E15" s="63"/>
      <c r="F15" s="63"/>
      <c r="G15" s="63"/>
      <c r="J15" s="70" t="s">
        <v>6</v>
      </c>
      <c r="K15" s="70"/>
      <c r="L15" s="63"/>
      <c r="M15" s="63"/>
    </row>
    <row r="16" spans="1:13" ht="9.9499999999999993" customHeight="1"/>
    <row r="17" spans="1:13" ht="15.75" thickBot="1">
      <c r="A17" s="11" t="s">
        <v>7</v>
      </c>
      <c r="B17" s="72" t="s">
        <v>8</v>
      </c>
      <c r="C17" s="72"/>
      <c r="D17" s="72"/>
      <c r="E17" s="72"/>
      <c r="F17" s="72"/>
      <c r="G17" s="72"/>
      <c r="H17" s="72"/>
      <c r="I17" s="12" t="s">
        <v>9</v>
      </c>
      <c r="J17" s="50" t="s">
        <v>10</v>
      </c>
      <c r="K17" s="12" t="s">
        <v>11</v>
      </c>
      <c r="L17" s="12"/>
      <c r="M17" s="50" t="s">
        <v>12</v>
      </c>
    </row>
    <row r="18" spans="1:13" ht="24.95" customHeight="1" thickBot="1">
      <c r="A18" s="31">
        <v>1</v>
      </c>
      <c r="B18" s="60" t="s">
        <v>45</v>
      </c>
      <c r="C18" s="60"/>
      <c r="D18" s="60"/>
      <c r="E18" s="60"/>
      <c r="F18" s="60"/>
      <c r="G18" s="60"/>
      <c r="H18" s="60"/>
      <c r="I18" s="31">
        <v>1</v>
      </c>
      <c r="J18" s="31" t="s">
        <v>32</v>
      </c>
      <c r="K18" s="59">
        <v>40</v>
      </c>
      <c r="L18" s="59"/>
      <c r="M18" s="14">
        <f t="shared" ref="M18:M30" si="0">SUM(I18*K18)</f>
        <v>40</v>
      </c>
    </row>
    <row r="19" spans="1:13" ht="24.95" customHeight="1" thickBot="1">
      <c r="A19" s="31">
        <v>2</v>
      </c>
      <c r="B19" s="60" t="s">
        <v>46</v>
      </c>
      <c r="C19" s="60"/>
      <c r="D19" s="60"/>
      <c r="E19" s="60"/>
      <c r="F19" s="60"/>
      <c r="G19" s="60"/>
      <c r="H19" s="60"/>
      <c r="I19" s="31">
        <v>1</v>
      </c>
      <c r="J19" s="31" t="s">
        <v>33</v>
      </c>
      <c r="K19" s="59">
        <v>3.6</v>
      </c>
      <c r="L19" s="59"/>
      <c r="M19" s="14">
        <f t="shared" si="0"/>
        <v>3.6</v>
      </c>
    </row>
    <row r="20" spans="1:13" ht="24.95" customHeight="1" thickBot="1">
      <c r="A20" s="31">
        <v>3</v>
      </c>
      <c r="B20" s="60" t="s">
        <v>56</v>
      </c>
      <c r="C20" s="60"/>
      <c r="D20" s="60"/>
      <c r="E20" s="60"/>
      <c r="F20" s="60"/>
      <c r="G20" s="60"/>
      <c r="H20" s="60"/>
      <c r="I20" s="31">
        <v>1</v>
      </c>
      <c r="J20" s="31" t="s">
        <v>33</v>
      </c>
      <c r="K20" s="59">
        <v>46</v>
      </c>
      <c r="L20" s="59"/>
      <c r="M20" s="14">
        <f t="shared" si="0"/>
        <v>46</v>
      </c>
    </row>
    <row r="21" spans="1:13" ht="24.95" customHeight="1" thickBot="1">
      <c r="A21" s="31">
        <v>4</v>
      </c>
      <c r="B21" s="60" t="s">
        <v>47</v>
      </c>
      <c r="C21" s="60"/>
      <c r="D21" s="60"/>
      <c r="E21" s="60"/>
      <c r="F21" s="60"/>
      <c r="G21" s="60"/>
      <c r="H21" s="60"/>
      <c r="I21" s="13">
        <v>1</v>
      </c>
      <c r="J21" s="31" t="s">
        <v>33</v>
      </c>
      <c r="K21" s="74">
        <v>4.5</v>
      </c>
      <c r="L21" s="74"/>
      <c r="M21" s="14">
        <f t="shared" si="0"/>
        <v>4.5</v>
      </c>
    </row>
    <row r="22" spans="1:13" ht="24.95" customHeight="1" thickBot="1">
      <c r="A22" s="31">
        <v>5</v>
      </c>
      <c r="B22" s="73" t="s">
        <v>48</v>
      </c>
      <c r="C22" s="73"/>
      <c r="D22" s="73"/>
      <c r="E22" s="73"/>
      <c r="F22" s="73"/>
      <c r="G22" s="73"/>
      <c r="H22" s="73"/>
      <c r="I22" s="13">
        <v>1</v>
      </c>
      <c r="J22" s="31" t="s">
        <v>33</v>
      </c>
      <c r="K22" s="74">
        <v>29</v>
      </c>
      <c r="L22" s="74"/>
      <c r="M22" s="14">
        <f t="shared" si="0"/>
        <v>29</v>
      </c>
    </row>
    <row r="23" spans="1:13" ht="24.95" customHeight="1" thickBot="1">
      <c r="A23" s="31">
        <v>6</v>
      </c>
      <c r="B23" s="73"/>
      <c r="C23" s="73"/>
      <c r="D23" s="73"/>
      <c r="E23" s="73"/>
      <c r="F23" s="73"/>
      <c r="G23" s="73"/>
      <c r="H23" s="73"/>
      <c r="I23" s="13"/>
      <c r="J23" s="31"/>
      <c r="K23" s="74"/>
      <c r="L23" s="74"/>
      <c r="M23" s="14">
        <f t="shared" si="0"/>
        <v>0</v>
      </c>
    </row>
    <row r="24" spans="1:13" ht="24.95" customHeight="1" thickBot="1">
      <c r="A24" s="31">
        <v>7</v>
      </c>
      <c r="B24" s="73"/>
      <c r="C24" s="73"/>
      <c r="D24" s="73"/>
      <c r="E24" s="73"/>
      <c r="F24" s="73"/>
      <c r="G24" s="73"/>
      <c r="H24" s="73"/>
      <c r="I24" s="13"/>
      <c r="J24" s="31"/>
      <c r="K24" s="74"/>
      <c r="L24" s="74"/>
      <c r="M24" s="14">
        <f t="shared" si="0"/>
        <v>0</v>
      </c>
    </row>
    <row r="25" spans="1:13" ht="24.95" customHeight="1" thickBot="1">
      <c r="A25" s="31">
        <v>8</v>
      </c>
      <c r="B25" s="73"/>
      <c r="C25" s="73"/>
      <c r="D25" s="73"/>
      <c r="E25" s="73"/>
      <c r="F25" s="73"/>
      <c r="G25" s="73"/>
      <c r="H25" s="73"/>
      <c r="I25" s="13"/>
      <c r="J25" s="31"/>
      <c r="K25" s="74"/>
      <c r="L25" s="74"/>
      <c r="M25" s="14">
        <f t="shared" si="0"/>
        <v>0</v>
      </c>
    </row>
    <row r="26" spans="1:13" ht="24.95" customHeight="1" thickBot="1">
      <c r="A26" s="31">
        <v>9</v>
      </c>
      <c r="B26" s="73"/>
      <c r="C26" s="73"/>
      <c r="D26" s="73"/>
      <c r="E26" s="73"/>
      <c r="F26" s="73"/>
      <c r="G26" s="73"/>
      <c r="H26" s="73"/>
      <c r="I26" s="13"/>
      <c r="J26" s="31"/>
      <c r="K26" s="74"/>
      <c r="L26" s="74"/>
      <c r="M26" s="14">
        <f t="shared" si="0"/>
        <v>0</v>
      </c>
    </row>
    <row r="27" spans="1:13" ht="24.95" customHeight="1" thickBot="1">
      <c r="A27" s="31">
        <v>10</v>
      </c>
      <c r="B27" s="73"/>
      <c r="C27" s="73"/>
      <c r="D27" s="73"/>
      <c r="E27" s="73"/>
      <c r="F27" s="73"/>
      <c r="G27" s="73"/>
      <c r="H27" s="73"/>
      <c r="I27" s="13"/>
      <c r="J27" s="31"/>
      <c r="K27" s="74"/>
      <c r="L27" s="74"/>
      <c r="M27" s="14">
        <f t="shared" si="0"/>
        <v>0</v>
      </c>
    </row>
    <row r="28" spans="1:13" ht="24.95" customHeight="1" thickBot="1">
      <c r="A28" s="31">
        <v>11</v>
      </c>
      <c r="B28" s="73"/>
      <c r="C28" s="73"/>
      <c r="D28" s="73"/>
      <c r="E28" s="73"/>
      <c r="F28" s="73"/>
      <c r="G28" s="73"/>
      <c r="H28" s="73"/>
      <c r="I28" s="13"/>
      <c r="J28" s="31"/>
      <c r="K28" s="74"/>
      <c r="L28" s="74"/>
      <c r="M28" s="14">
        <f t="shared" si="0"/>
        <v>0</v>
      </c>
    </row>
    <row r="29" spans="1:13" ht="24.95" customHeight="1" thickBot="1">
      <c r="A29" s="31">
        <v>12</v>
      </c>
      <c r="B29" s="73"/>
      <c r="C29" s="73"/>
      <c r="D29" s="73"/>
      <c r="E29" s="73"/>
      <c r="F29" s="73"/>
      <c r="G29" s="73"/>
      <c r="H29" s="73"/>
      <c r="I29" s="13"/>
      <c r="J29" s="31"/>
      <c r="K29" s="74"/>
      <c r="L29" s="74"/>
      <c r="M29" s="14">
        <f t="shared" si="0"/>
        <v>0</v>
      </c>
    </row>
    <row r="30" spans="1:13" ht="24.95" customHeight="1" thickBot="1">
      <c r="A30" s="31">
        <v>13</v>
      </c>
      <c r="B30" s="73"/>
      <c r="C30" s="73"/>
      <c r="D30" s="73"/>
      <c r="E30" s="73"/>
      <c r="F30" s="73"/>
      <c r="G30" s="73"/>
      <c r="H30" s="73"/>
      <c r="I30" s="13"/>
      <c r="J30" s="31"/>
      <c r="K30" s="74"/>
      <c r="L30" s="74"/>
      <c r="M30" s="14">
        <f t="shared" si="0"/>
        <v>0</v>
      </c>
    </row>
    <row r="31" spans="1:13" ht="9.9499999999999993" customHeight="1"/>
    <row r="32" spans="1:13" ht="15" customHeight="1" thickBot="1">
      <c r="J32" s="76" t="s">
        <v>13</v>
      </c>
      <c r="K32" s="76"/>
      <c r="L32" s="76"/>
      <c r="M32" s="15">
        <f>SUM(M18:M31)</f>
        <v>123.1</v>
      </c>
    </row>
    <row r="33" spans="1:13" ht="15" customHeight="1" thickBot="1">
      <c r="J33" s="77" t="s">
        <v>14</v>
      </c>
      <c r="K33" s="77"/>
      <c r="L33" s="77"/>
      <c r="M33" s="16">
        <f>SUM(M32*0.18)</f>
        <v>22.157999999999998</v>
      </c>
    </row>
    <row r="34" spans="1:13" ht="15" customHeight="1" thickBot="1">
      <c r="A34" s="78"/>
      <c r="B34" s="78"/>
      <c r="C34" s="78"/>
      <c r="D34" s="78"/>
      <c r="E34" s="78"/>
      <c r="F34" s="78"/>
      <c r="G34" s="78"/>
      <c r="H34" s="78"/>
      <c r="I34" s="78"/>
      <c r="J34" s="77" t="s">
        <v>15</v>
      </c>
      <c r="K34" s="77"/>
      <c r="L34" s="77"/>
      <c r="M34" s="16">
        <f>SUM(M32:M33)</f>
        <v>145.25799999999998</v>
      </c>
    </row>
    <row r="35" spans="1:13" ht="15" customHeight="1">
      <c r="A35" s="2" t="s">
        <v>16</v>
      </c>
    </row>
    <row r="36" spans="1:13" ht="8.1" customHeight="1">
      <c r="A36" s="2"/>
    </row>
    <row r="37" spans="1:13" ht="24.95" customHeight="1">
      <c r="A37" s="79" t="s">
        <v>29</v>
      </c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</row>
    <row r="38" spans="1:13" ht="15" customHeight="1">
      <c r="A38" s="80" t="s">
        <v>31</v>
      </c>
      <c r="B38" s="80"/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0"/>
    </row>
    <row r="39" spans="1:13" ht="15" customHeight="1">
      <c r="A39" s="80" t="s">
        <v>57</v>
      </c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</row>
    <row r="40" spans="1:13" ht="15" customHeight="1">
      <c r="A40" s="80"/>
      <c r="B40" s="81"/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</row>
    <row r="41" spans="1:13" ht="15" customHeight="1">
      <c r="A41" s="80"/>
      <c r="B41" s="81"/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</row>
    <row r="42" spans="1:13" ht="15" customHeight="1">
      <c r="B42" s="75" t="s">
        <v>17</v>
      </c>
      <c r="C42" s="75"/>
      <c r="D42" s="75"/>
      <c r="J42" s="75" t="s">
        <v>18</v>
      </c>
      <c r="K42" s="75"/>
      <c r="L42" s="75"/>
      <c r="M42" s="75"/>
    </row>
    <row r="43" spans="1:13" ht="15" customHeight="1">
      <c r="A43" s="42"/>
      <c r="B43" s="43"/>
      <c r="C43" s="43"/>
      <c r="D43" s="43"/>
      <c r="E43" s="44"/>
      <c r="F43" s="17"/>
      <c r="H43" s="18"/>
      <c r="I43" s="18"/>
      <c r="J43" s="19"/>
      <c r="K43" s="20"/>
      <c r="L43" s="20"/>
      <c r="M43" s="21"/>
    </row>
    <row r="44" spans="1:13" ht="15" customHeight="1">
      <c r="A44" s="45"/>
      <c r="B44" s="41"/>
      <c r="C44" s="41"/>
      <c r="D44" s="41"/>
      <c r="E44" s="46"/>
      <c r="H44" s="18"/>
      <c r="I44" s="18"/>
      <c r="J44" s="22"/>
      <c r="K44" s="18"/>
      <c r="L44" s="18"/>
      <c r="M44" s="23"/>
    </row>
    <row r="45" spans="1:13" ht="15" customHeight="1">
      <c r="A45" s="45"/>
      <c r="B45" s="41"/>
      <c r="C45" s="41"/>
      <c r="D45" s="41"/>
      <c r="E45" s="46"/>
      <c r="H45" s="18"/>
      <c r="I45" s="18"/>
      <c r="J45" s="22"/>
      <c r="K45" s="18"/>
      <c r="L45" s="18"/>
      <c r="M45" s="23"/>
    </row>
    <row r="46" spans="1:13" ht="15" customHeight="1">
      <c r="A46" s="45"/>
      <c r="B46" s="41"/>
      <c r="C46" s="41"/>
      <c r="D46" s="41"/>
      <c r="E46" s="46"/>
      <c r="H46" s="18"/>
      <c r="I46" s="18"/>
      <c r="J46" s="22"/>
      <c r="K46" s="18"/>
      <c r="L46" s="18"/>
      <c r="M46" s="23"/>
    </row>
    <row r="47" spans="1:13" ht="15" customHeight="1">
      <c r="A47" s="47"/>
      <c r="B47" s="48"/>
      <c r="C47" s="48"/>
      <c r="D47" s="48"/>
      <c r="E47" s="49"/>
      <c r="H47" s="18"/>
      <c r="I47" s="18"/>
      <c r="J47" s="24"/>
      <c r="K47" s="25"/>
      <c r="L47" s="25"/>
      <c r="M47" s="26"/>
    </row>
  </sheetData>
  <mergeCells count="55">
    <mergeCell ref="A37:M37"/>
    <mergeCell ref="B42:D42"/>
    <mergeCell ref="J42:M42"/>
    <mergeCell ref="B22:H22"/>
    <mergeCell ref="K22:L22"/>
    <mergeCell ref="J32:L32"/>
    <mergeCell ref="J33:L33"/>
    <mergeCell ref="A34:I34"/>
    <mergeCell ref="J34:L34"/>
    <mergeCell ref="B24:H24"/>
    <mergeCell ref="K24:L24"/>
    <mergeCell ref="B19:H19"/>
    <mergeCell ref="K19:L19"/>
    <mergeCell ref="B20:H20"/>
    <mergeCell ref="K20:L20"/>
    <mergeCell ref="B21:H21"/>
    <mergeCell ref="K21:L21"/>
    <mergeCell ref="B18:H18"/>
    <mergeCell ref="K18:L18"/>
    <mergeCell ref="B29:H29"/>
    <mergeCell ref="K29:L29"/>
    <mergeCell ref="B26:H26"/>
    <mergeCell ref="K26:L26"/>
    <mergeCell ref="B27:H27"/>
    <mergeCell ref="K27:L27"/>
    <mergeCell ref="B28:H28"/>
    <mergeCell ref="K28:L28"/>
    <mergeCell ref="B23:H23"/>
    <mergeCell ref="K23:L23"/>
    <mergeCell ref="B30:H30"/>
    <mergeCell ref="K30:L30"/>
    <mergeCell ref="B25:H25"/>
    <mergeCell ref="K25:L25"/>
    <mergeCell ref="B17:H17"/>
    <mergeCell ref="I9:M9"/>
    <mergeCell ref="A11:M11"/>
    <mergeCell ref="A13:B13"/>
    <mergeCell ref="J13:K13"/>
    <mergeCell ref="L13:M13"/>
    <mergeCell ref="A15:B15"/>
    <mergeCell ref="C15:G15"/>
    <mergeCell ref="J15:K15"/>
    <mergeCell ref="L15:M15"/>
    <mergeCell ref="I5:K5"/>
    <mergeCell ref="L5:M5"/>
    <mergeCell ref="A6:E8"/>
    <mergeCell ref="I6:K6"/>
    <mergeCell ref="I7:K7"/>
    <mergeCell ref="I8:M8"/>
    <mergeCell ref="H1:I1"/>
    <mergeCell ref="L1:M1"/>
    <mergeCell ref="I2:L2"/>
    <mergeCell ref="I3:K3"/>
    <mergeCell ref="L3:M3"/>
    <mergeCell ref="L4:M4"/>
  </mergeCells>
  <hyperlinks>
    <hyperlink ref="I8" r:id="rId1" xr:uid="{9C5C3D86-A0E1-45A1-8056-B44A42C026CA}"/>
  </hyperlinks>
  <pageMargins left="0.11811023622047245" right="0" top="0.15748031496062992" bottom="0.11811023622047245" header="0.11811023622047245" footer="0.11811023622047245"/>
  <pageSetup paperSize="9" scale="96" orientation="portrait" r:id="rId2"/>
  <headerFooter>
    <oddFooter>&amp;LKUVEYTTÜRK KATILIM BANKASI
BAŞARI METAL KENAN YILDIRIM
TR69 0020 5000 0089 7275 5000 01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4</vt:i4>
      </vt:variant>
      <vt:variant>
        <vt:lpstr>Adlandırılmış Aralıklar</vt:lpstr>
      </vt:variant>
      <vt:variant>
        <vt:i4>4</vt:i4>
      </vt:variant>
    </vt:vector>
  </HeadingPairs>
  <TitlesOfParts>
    <vt:vector size="8" baseType="lpstr">
      <vt:lpstr>1</vt:lpstr>
      <vt:lpstr>2</vt:lpstr>
      <vt:lpstr>3</vt:lpstr>
      <vt:lpstr>4</vt:lpstr>
      <vt:lpstr>'1'!Yazdırma_Alanı</vt:lpstr>
      <vt:lpstr>'2'!Yazdırma_Alanı</vt:lpstr>
      <vt:lpstr>'3'!Yazdırma_Alanı</vt:lpstr>
      <vt:lpstr>'4'!Yazdırma_Alanı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2022-03-26T07:03:05Z</cp:lastPrinted>
  <dcterms:created xsi:type="dcterms:W3CDTF">2019-05-22T13:01:37Z</dcterms:created>
  <dcterms:modified xsi:type="dcterms:W3CDTF">2022-03-26T07:11:24Z</dcterms:modified>
</cp:coreProperties>
</file>